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endra.CCRO\Desktop\"/>
    </mc:Choice>
  </mc:AlternateContent>
  <xr:revisionPtr revIDLastSave="0" documentId="13_ncr:1_{C485119A-6348-483E-B2E5-A8914FE9ED39}" xr6:coauthVersionLast="47" xr6:coauthVersionMax="47" xr10:uidLastSave="{00000000-0000-0000-0000-000000000000}"/>
  <bookViews>
    <workbookView xWindow="-120" yWindow="-120" windowWidth="29040" windowHeight="15720" tabRatio="865" activeTab="32" xr2:uid="{00000000-000D-0000-FFFF-FFFF00000000}"/>
  </bookViews>
  <sheets>
    <sheet name="Table of Contents" sheetId="35" r:id="rId1"/>
    <sheet name="AdHoc" sheetId="33" r:id="rId2"/>
    <sheet name="NWILED" sheetId="34" r:id="rId3"/>
    <sheet name="January 708" sheetId="1" r:id="rId4"/>
    <sheet name="January RC&amp;D" sheetId="2" r:id="rId5"/>
    <sheet name="Feb Jo Carr Ent.Zone" sheetId="3" r:id="rId6"/>
    <sheet name="Feb Farmland Assess." sheetId="4" r:id="rId7"/>
    <sheet name="Feb HousingAuth." sheetId="5" r:id="rId8"/>
    <sheet name="March FTZ" sheetId="6" r:id="rId9"/>
    <sheet name="April HotelMotel" sheetId="8" r:id="rId10"/>
    <sheet name="April LRA" sheetId="9" r:id="rId11"/>
    <sheet name="April Chad Fire" sheetId="10" r:id="rId12"/>
    <sheet name="April Lanark Fire" sheetId="11" r:id="rId13"/>
    <sheet name="April Mill Fire" sheetId="12" r:id="rId14"/>
    <sheet name="April MTC Fire" sheetId="13" r:id="rId15"/>
    <sheet name="April Sav Fire" sheetId="14" r:id="rId16"/>
    <sheet name="April Shan Fire" sheetId="15" r:id="rId17"/>
    <sheet name="April Thom Fire" sheetId="16" r:id="rId18"/>
    <sheet name="April Hanover Fire" sheetId="17" r:id="rId19"/>
    <sheet name="May Port Dist" sheetId="21" r:id="rId20"/>
    <sheet name="May Hwy Supt" sheetId="18" r:id="rId21"/>
    <sheet name="May JoCar Solid Waste" sheetId="19" r:id="rId22"/>
    <sheet name="June SOA" sheetId="22" r:id="rId23"/>
    <sheet name="June Board of Review" sheetId="7" r:id="rId24"/>
    <sheet name="Sept York Drain." sheetId="23" r:id="rId25"/>
    <sheet name="June Health Dept" sheetId="20" r:id="rId26"/>
    <sheet name="July QCREDA" sheetId="31" r:id="rId27"/>
    <sheet name="Oct Airport Auth." sheetId="24" r:id="rId28"/>
    <sheet name="Nov. Brd of Appeals" sheetId="25" r:id="rId29"/>
    <sheet name="Dec Tri Co Opp Counc." sheetId="26" r:id="rId30"/>
    <sheet name="Dec 911" sheetId="27" r:id="rId31"/>
    <sheet name="Dec. SEnior Services" sheetId="30" r:id="rId32"/>
    <sheet name="BEST" sheetId="32" r:id="rId33"/>
  </sheets>
  <definedNames>
    <definedName name="_xlnm._FilterDatabase" localSheetId="11" hidden="1">'April Chad Fire'!$A$1:$L$24</definedName>
    <definedName name="_xlnm._FilterDatabase" localSheetId="18" hidden="1">'April Hanover Fire'!$A$1:$M$1</definedName>
    <definedName name="_xlnm._FilterDatabase" localSheetId="9" hidden="1">'April HotelMotel'!$A$1:$Q$1</definedName>
    <definedName name="_xlnm._FilterDatabase" localSheetId="12" hidden="1">'April Lanark Fire'!$A$1:$L$1</definedName>
    <definedName name="_xlnm._FilterDatabase" localSheetId="10" hidden="1">'April LRA'!$A$1:$L$1</definedName>
    <definedName name="_xlnm._FilterDatabase" localSheetId="13" hidden="1">'April Mill Fire'!$A$1:$M$1</definedName>
    <definedName name="_xlnm._FilterDatabase" localSheetId="14" hidden="1">'April MTC Fire'!$A$1:$M$1</definedName>
    <definedName name="_xlnm._FilterDatabase" localSheetId="15" hidden="1">'April Sav Fire'!$A$1:$M$1</definedName>
    <definedName name="_xlnm._FilterDatabase" localSheetId="16" hidden="1">'April Shan Fire'!$A$1:$M$1</definedName>
    <definedName name="_xlnm._FilterDatabase" localSheetId="17" hidden="1">'April Thom Fire'!$A$1:$M$1</definedName>
    <definedName name="_xlnm._FilterDatabase" localSheetId="32" hidden="1">BEST!$A$1:$N$1</definedName>
    <definedName name="_xlnm._FilterDatabase" localSheetId="30" hidden="1">'Dec 911'!$A$1:$U$76</definedName>
    <definedName name="_xlnm._FilterDatabase" localSheetId="29" hidden="1">'Dec Tri Co Opp Counc.'!$A$1:$L$1</definedName>
    <definedName name="_xlnm._FilterDatabase" localSheetId="31" hidden="1">'Dec. SEnior Services'!$A$1:$N$1</definedName>
    <definedName name="_xlnm._FilterDatabase" localSheetId="6" hidden="1">'Feb Farmland Assess.'!$A$1:$K$1</definedName>
    <definedName name="_xlnm._FilterDatabase" localSheetId="7" hidden="1">'Feb HousingAuth.'!$A$1:$P$1</definedName>
    <definedName name="_xlnm._FilterDatabase" localSheetId="5" hidden="1">'Feb Jo Carr Ent.Zone'!$A$1:$Q$1</definedName>
    <definedName name="_xlnm._FilterDatabase" localSheetId="3" hidden="1">'January 708'!$A$1:$P$57</definedName>
    <definedName name="_xlnm._FilterDatabase" localSheetId="4" hidden="1">'January RC&amp;D'!$A$1:$S$1</definedName>
    <definedName name="_xlnm._FilterDatabase" localSheetId="26" hidden="1">'July QCREDA'!$A$1:$N$1</definedName>
    <definedName name="_xlnm._FilterDatabase" localSheetId="23" hidden="1">'June Board of Review'!$A$1:$L$1</definedName>
    <definedName name="_xlnm._FilterDatabase" localSheetId="25" hidden="1">'June Health Dept'!$A$1:$Q$1</definedName>
    <definedName name="_xlnm._FilterDatabase" localSheetId="22" hidden="1">'June SOA'!$A$1:$L$1</definedName>
    <definedName name="_xlnm._FilterDatabase" localSheetId="8" hidden="1">'March FTZ'!$A$1:$L$1</definedName>
    <definedName name="_xlnm._FilterDatabase" localSheetId="20" hidden="1">'May Hwy Supt'!$A$1:$L$1</definedName>
    <definedName name="_xlnm._FilterDatabase" localSheetId="21" hidden="1">'May JoCar Solid Waste'!$A$1:$L$1</definedName>
    <definedName name="_xlnm._FilterDatabase" localSheetId="19" hidden="1">'May Port Dist'!$A$1:$L$1</definedName>
    <definedName name="_xlnm._FilterDatabase" localSheetId="28" hidden="1">'Nov. Brd of Appeals'!$A$1:$N$36</definedName>
    <definedName name="_xlnm._FilterDatabase" localSheetId="2" hidden="1">NWILED!$A$1:$L$1</definedName>
    <definedName name="_xlnm._FilterDatabase" localSheetId="27" hidden="1">'Oct Airport Auth.'!$A$1:$L$1</definedName>
    <definedName name="_xlnm._FilterDatabase" localSheetId="24" hidden="1">'Sept York Drain.'!$A$1:$L$1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7" i="24" l="1"/>
  <c r="E26" i="24"/>
  <c r="E66" i="20"/>
  <c r="E65" i="20"/>
  <c r="E38" i="19"/>
  <c r="E25" i="7"/>
  <c r="E24" i="7"/>
  <c r="E31" i="6"/>
  <c r="E40" i="9"/>
  <c r="E26" i="14"/>
  <c r="E28" i="13"/>
  <c r="E29" i="11"/>
  <c r="E20" i="2"/>
  <c r="E24" i="15"/>
  <c r="E61" i="8"/>
  <c r="E60" i="8"/>
  <c r="E27" i="16"/>
  <c r="E25" i="10"/>
  <c r="E35" i="5" l="1"/>
  <c r="E6" i="31"/>
  <c r="E60" i="1"/>
  <c r="E19" i="2"/>
  <c r="E59" i="1"/>
  <c r="E58" i="1"/>
  <c r="E8" i="26"/>
  <c r="E28" i="5"/>
  <c r="E29" i="5"/>
  <c r="E30" i="5"/>
  <c r="E31" i="5"/>
  <c r="E32" i="5"/>
  <c r="E33" i="5"/>
  <c r="E34" i="5"/>
  <c r="E80" i="27"/>
  <c r="E79" i="27"/>
  <c r="E78" i="27"/>
  <c r="E77" i="27"/>
  <c r="E3" i="32"/>
  <c r="E5" i="30"/>
  <c r="E6" i="30"/>
  <c r="E26" i="16"/>
  <c r="E25" i="14"/>
  <c r="E31" i="12"/>
  <c r="E25" i="3"/>
  <c r="E2" i="30"/>
  <c r="E3" i="30"/>
  <c r="E2" i="18"/>
  <c r="E3" i="18"/>
  <c r="E4" i="18"/>
  <c r="E5" i="18"/>
  <c r="E6" i="18"/>
  <c r="E41" i="1"/>
  <c r="E42" i="1"/>
  <c r="E43" i="1"/>
  <c r="E44" i="1"/>
  <c r="E45" i="1"/>
  <c r="E46" i="1"/>
  <c r="E2" i="3"/>
  <c r="E3" i="3"/>
  <c r="E4" i="3"/>
  <c r="E5" i="3"/>
  <c r="E6" i="3"/>
  <c r="E7" i="3"/>
  <c r="E8" i="3"/>
  <c r="E9" i="3"/>
  <c r="E10" i="3"/>
  <c r="E11" i="3"/>
  <c r="E12" i="3"/>
  <c r="E13" i="3"/>
  <c r="E14" i="3"/>
  <c r="E15" i="3"/>
  <c r="E16" i="3"/>
  <c r="E17" i="3"/>
  <c r="E18" i="3"/>
  <c r="E19" i="3"/>
  <c r="E2" i="5"/>
  <c r="E3" i="5"/>
  <c r="E4" i="5"/>
  <c r="E5" i="5"/>
  <c r="E6" i="5"/>
  <c r="E7" i="5"/>
  <c r="E8" i="5"/>
  <c r="E9" i="5"/>
  <c r="E10" i="5"/>
  <c r="E11" i="5"/>
  <c r="E12" i="5"/>
  <c r="E13" i="5"/>
  <c r="E14" i="5"/>
  <c r="E15" i="5"/>
  <c r="E16" i="5"/>
  <c r="E17" i="5"/>
  <c r="E18" i="5"/>
  <c r="E19" i="5"/>
  <c r="E20" i="5"/>
  <c r="E21" i="5"/>
  <c r="E22" i="5"/>
  <c r="E23" i="5"/>
  <c r="E24" i="5"/>
  <c r="E59" i="8"/>
  <c r="E76" i="27"/>
  <c r="E64" i="20"/>
  <c r="A8" i="35"/>
  <c r="E2" i="34"/>
  <c r="E2" i="32"/>
  <c r="E4" i="30"/>
  <c r="E2" i="27"/>
  <c r="E3" i="27"/>
  <c r="E4" i="27"/>
  <c r="E5" i="27"/>
  <c r="E6" i="27"/>
  <c r="E7" i="27"/>
  <c r="E8" i="27"/>
  <c r="E9" i="27"/>
  <c r="E10" i="27"/>
  <c r="E11" i="27"/>
  <c r="E12" i="27"/>
  <c r="E13" i="27"/>
  <c r="E14" i="27"/>
  <c r="E15" i="27"/>
  <c r="E16" i="27"/>
  <c r="E17" i="27"/>
  <c r="E18" i="27"/>
  <c r="E19" i="27"/>
  <c r="E20" i="27"/>
  <c r="E21" i="27"/>
  <c r="E22" i="27"/>
  <c r="E23" i="27"/>
  <c r="E24" i="27"/>
  <c r="E25" i="27"/>
  <c r="E26" i="27"/>
  <c r="E27" i="27"/>
  <c r="E28" i="27"/>
  <c r="E29" i="27"/>
  <c r="E30" i="27"/>
  <c r="E31" i="27"/>
  <c r="E32" i="27"/>
  <c r="E33" i="27"/>
  <c r="E34" i="27"/>
  <c r="E35" i="27"/>
  <c r="E36" i="27"/>
  <c r="E37" i="27"/>
  <c r="E38" i="27"/>
  <c r="E39" i="27"/>
  <c r="E40" i="27"/>
  <c r="E41" i="27"/>
  <c r="E42" i="27"/>
  <c r="E43" i="27"/>
  <c r="E44" i="27"/>
  <c r="E45" i="27"/>
  <c r="E46" i="27"/>
  <c r="E47" i="27"/>
  <c r="E48" i="27"/>
  <c r="E49" i="27"/>
  <c r="E50" i="27"/>
  <c r="E51" i="27"/>
  <c r="E52" i="27"/>
  <c r="E53" i="27"/>
  <c r="E54" i="27"/>
  <c r="E55" i="27"/>
  <c r="E56" i="27"/>
  <c r="E57" i="27"/>
  <c r="E58" i="27"/>
  <c r="E59" i="27"/>
  <c r="E60" i="27"/>
  <c r="E61" i="27"/>
  <c r="E62" i="27"/>
  <c r="E63" i="27"/>
  <c r="E64" i="27"/>
  <c r="E65" i="27"/>
  <c r="E66" i="27"/>
  <c r="E67" i="27"/>
  <c r="E68" i="27"/>
  <c r="E69" i="27"/>
  <c r="E70" i="27"/>
  <c r="E71" i="27"/>
  <c r="E72" i="27"/>
  <c r="E73" i="27"/>
  <c r="E74" i="27"/>
  <c r="E75" i="27"/>
  <c r="E2" i="26"/>
  <c r="E3" i="26"/>
  <c r="E4" i="26"/>
  <c r="E5" i="26"/>
  <c r="E6" i="26"/>
  <c r="E7" i="26"/>
  <c r="E2" i="25"/>
  <c r="E3" i="25"/>
  <c r="E4" i="25"/>
  <c r="E5" i="25"/>
  <c r="E6" i="25"/>
  <c r="E7" i="25"/>
  <c r="E8" i="25"/>
  <c r="E9" i="25"/>
  <c r="E10" i="25"/>
  <c r="E11" i="25"/>
  <c r="E12" i="25"/>
  <c r="E13" i="25"/>
  <c r="E14" i="25"/>
  <c r="E15" i="25"/>
  <c r="E16" i="25"/>
  <c r="E17" i="25"/>
  <c r="E18" i="25"/>
  <c r="E19" i="25"/>
  <c r="E20" i="25"/>
  <c r="E21" i="25"/>
  <c r="E22" i="25"/>
  <c r="E23" i="25"/>
  <c r="E24" i="25"/>
  <c r="E25" i="25"/>
  <c r="E26" i="25"/>
  <c r="E27" i="25"/>
  <c r="E28" i="25"/>
  <c r="E29" i="25"/>
  <c r="E30" i="25"/>
  <c r="E31" i="25"/>
  <c r="E33" i="25"/>
  <c r="E34" i="25"/>
  <c r="E35" i="25"/>
  <c r="E36" i="25"/>
  <c r="E2" i="24"/>
  <c r="E3" i="24"/>
  <c r="E4" i="24"/>
  <c r="E5" i="24"/>
  <c r="E6" i="24"/>
  <c r="E7" i="24"/>
  <c r="E8" i="24"/>
  <c r="E9" i="24"/>
  <c r="E10" i="24"/>
  <c r="E11" i="24"/>
  <c r="E12" i="24"/>
  <c r="E13" i="24"/>
  <c r="E14" i="24"/>
  <c r="E15" i="24"/>
  <c r="E16" i="24"/>
  <c r="E17" i="24"/>
  <c r="E18" i="24"/>
  <c r="E19" i="24"/>
  <c r="E20" i="24"/>
  <c r="E21" i="24"/>
  <c r="E23" i="24"/>
  <c r="E24" i="24"/>
  <c r="E25" i="24"/>
  <c r="E2" i="23"/>
  <c r="E3" i="23"/>
  <c r="E4" i="23"/>
  <c r="E5" i="23"/>
  <c r="E6" i="23"/>
  <c r="E7" i="23"/>
  <c r="E8" i="23"/>
  <c r="E9" i="23"/>
  <c r="E10" i="23"/>
  <c r="E11" i="23"/>
  <c r="E12" i="23"/>
  <c r="E13" i="23"/>
  <c r="E14" i="23"/>
  <c r="E15" i="23"/>
  <c r="E16" i="23"/>
  <c r="E17" i="23"/>
  <c r="E18" i="23"/>
  <c r="E19" i="23"/>
  <c r="E20" i="23"/>
  <c r="E21" i="23"/>
  <c r="E22" i="23"/>
  <c r="E23" i="23"/>
  <c r="E24" i="23"/>
  <c r="E25" i="23"/>
  <c r="E26" i="23"/>
  <c r="E27" i="23"/>
  <c r="E28" i="23"/>
  <c r="E29" i="23"/>
  <c r="E30" i="23"/>
  <c r="E2" i="31"/>
  <c r="E3" i="31"/>
  <c r="E4" i="31"/>
  <c r="E5" i="31"/>
  <c r="E2" i="20"/>
  <c r="E3" i="20"/>
  <c r="E4" i="20"/>
  <c r="E5" i="20"/>
  <c r="E6" i="20"/>
  <c r="E7" i="20"/>
  <c r="E8" i="20"/>
  <c r="E9" i="20"/>
  <c r="E10" i="20"/>
  <c r="E11" i="20"/>
  <c r="E12" i="20"/>
  <c r="E13" i="20"/>
  <c r="E14" i="20"/>
  <c r="E15" i="20"/>
  <c r="E16" i="20"/>
  <c r="E17" i="20"/>
  <c r="E18" i="20"/>
  <c r="E19" i="20"/>
  <c r="E20" i="20"/>
  <c r="E21" i="20"/>
  <c r="E22" i="20"/>
  <c r="E23" i="20"/>
  <c r="E24" i="20"/>
  <c r="E25" i="20"/>
  <c r="E26" i="20"/>
  <c r="E27" i="20"/>
  <c r="E28" i="20"/>
  <c r="E29" i="20"/>
  <c r="E30" i="20"/>
  <c r="E31" i="20"/>
  <c r="E32" i="20"/>
  <c r="E33" i="20"/>
  <c r="E34" i="20"/>
  <c r="E35" i="20"/>
  <c r="E36" i="20"/>
  <c r="E37" i="20"/>
  <c r="E38" i="20"/>
  <c r="E39" i="20"/>
  <c r="E40" i="20"/>
  <c r="E41" i="20"/>
  <c r="E42" i="20"/>
  <c r="E43" i="20"/>
  <c r="E44" i="20"/>
  <c r="E45" i="20"/>
  <c r="E46" i="20"/>
  <c r="E47" i="20"/>
  <c r="E48" i="20"/>
  <c r="E49" i="20"/>
  <c r="E50" i="20"/>
  <c r="E51" i="20"/>
  <c r="E52" i="20"/>
  <c r="E53" i="20"/>
  <c r="E54" i="20"/>
  <c r="E55" i="20"/>
  <c r="E56" i="20"/>
  <c r="E57" i="20"/>
  <c r="E58" i="20"/>
  <c r="E59" i="20"/>
  <c r="E60" i="20"/>
  <c r="E61" i="20"/>
  <c r="E62" i="20"/>
  <c r="E63" i="20"/>
  <c r="E2" i="7"/>
  <c r="E3" i="7"/>
  <c r="E4" i="7"/>
  <c r="E5" i="7"/>
  <c r="E6" i="7"/>
  <c r="E7" i="7"/>
  <c r="E8" i="7"/>
  <c r="E9" i="7"/>
  <c r="E10" i="7"/>
  <c r="E11" i="7"/>
  <c r="E12" i="7"/>
  <c r="E13" i="7"/>
  <c r="E14" i="7"/>
  <c r="E15" i="7"/>
  <c r="E16" i="7"/>
  <c r="E17" i="7"/>
  <c r="E18" i="7"/>
  <c r="E19" i="7"/>
  <c r="E20" i="7"/>
  <c r="E21" i="7"/>
  <c r="E22" i="7"/>
  <c r="E23" i="7"/>
  <c r="E2" i="22"/>
  <c r="E3" i="22"/>
  <c r="E4" i="22"/>
  <c r="E5" i="22"/>
  <c r="E6" i="22"/>
  <c r="E7" i="22"/>
  <c r="E8" i="22"/>
  <c r="E9" i="22"/>
  <c r="E2" i="19"/>
  <c r="E3" i="19"/>
  <c r="E4" i="19"/>
  <c r="E5" i="19"/>
  <c r="E6" i="19"/>
  <c r="E7" i="19"/>
  <c r="E8" i="19"/>
  <c r="E9" i="19"/>
  <c r="E10" i="19"/>
  <c r="E11" i="19"/>
  <c r="E12" i="19"/>
  <c r="E13" i="19"/>
  <c r="E14" i="19"/>
  <c r="E15" i="19"/>
  <c r="E16" i="19"/>
  <c r="E17" i="19"/>
  <c r="E18" i="19"/>
  <c r="E19" i="19"/>
  <c r="E20" i="19"/>
  <c r="E21" i="19"/>
  <c r="E22" i="19"/>
  <c r="E23" i="19"/>
  <c r="E24" i="19"/>
  <c r="E25" i="19"/>
  <c r="E26" i="19"/>
  <c r="E27" i="19"/>
  <c r="E28" i="19"/>
  <c r="E29" i="19"/>
  <c r="E30" i="19"/>
  <c r="E31" i="19"/>
  <c r="E32" i="19"/>
  <c r="E33" i="19"/>
  <c r="E34" i="19"/>
  <c r="E35" i="19"/>
  <c r="E36" i="19"/>
  <c r="E37" i="19"/>
  <c r="E7" i="18"/>
  <c r="E2" i="21"/>
  <c r="E3" i="21"/>
  <c r="E4" i="21"/>
  <c r="E5" i="21"/>
  <c r="E6" i="21"/>
  <c r="E7" i="21"/>
  <c r="E8" i="21"/>
  <c r="E9" i="21"/>
  <c r="E10" i="21"/>
  <c r="E11" i="21"/>
  <c r="E12" i="21"/>
  <c r="E13" i="21"/>
  <c r="E14" i="21"/>
  <c r="E15" i="21"/>
  <c r="E2" i="16"/>
  <c r="E3" i="16"/>
  <c r="E4" i="16"/>
  <c r="E5" i="16"/>
  <c r="E6" i="16"/>
  <c r="E7" i="16"/>
  <c r="E8" i="16"/>
  <c r="E9" i="16"/>
  <c r="E10" i="16"/>
  <c r="E11" i="16"/>
  <c r="E12" i="16"/>
  <c r="E13" i="16"/>
  <c r="E14" i="16"/>
  <c r="E15" i="16"/>
  <c r="E16" i="16"/>
  <c r="E17" i="16"/>
  <c r="E18" i="16"/>
  <c r="E19" i="16"/>
  <c r="E20" i="16"/>
  <c r="E21" i="16"/>
  <c r="E22" i="16"/>
  <c r="E23" i="16"/>
  <c r="E24" i="16"/>
  <c r="E25" i="16"/>
  <c r="E2" i="15"/>
  <c r="E3" i="15"/>
  <c r="E4" i="15"/>
  <c r="E5" i="15"/>
  <c r="E6" i="15"/>
  <c r="E7" i="15"/>
  <c r="E8" i="15"/>
  <c r="E9" i="15"/>
  <c r="E10" i="15"/>
  <c r="E11" i="15"/>
  <c r="E12" i="15"/>
  <c r="E13" i="15"/>
  <c r="E14" i="15"/>
  <c r="E15" i="15"/>
  <c r="E16" i="15"/>
  <c r="E17" i="15"/>
  <c r="E18" i="15"/>
  <c r="E19" i="15"/>
  <c r="E20" i="15"/>
  <c r="E21" i="15"/>
  <c r="E22" i="15"/>
  <c r="E23" i="15"/>
  <c r="E2" i="14"/>
  <c r="E3" i="14"/>
  <c r="E4" i="14"/>
  <c r="E5" i="14"/>
  <c r="E6" i="14"/>
  <c r="E7" i="14"/>
  <c r="E8" i="14"/>
  <c r="E9" i="14"/>
  <c r="E10" i="14"/>
  <c r="E11" i="14"/>
  <c r="E12" i="14"/>
  <c r="E13" i="14"/>
  <c r="E14" i="14"/>
  <c r="E15" i="14"/>
  <c r="E16" i="14"/>
  <c r="E17" i="14"/>
  <c r="E18" i="14"/>
  <c r="E19" i="14"/>
  <c r="E20" i="14"/>
  <c r="E21" i="14"/>
  <c r="E22" i="14"/>
  <c r="E23" i="14"/>
  <c r="E24" i="14"/>
  <c r="E2" i="13"/>
  <c r="E3" i="13"/>
  <c r="E4" i="13"/>
  <c r="E5" i="13"/>
  <c r="E6" i="13"/>
  <c r="E7" i="13"/>
  <c r="E8" i="13"/>
  <c r="E9" i="13"/>
  <c r="E10" i="13"/>
  <c r="E11" i="13"/>
  <c r="E12" i="13"/>
  <c r="E13" i="13"/>
  <c r="E14" i="13"/>
  <c r="E15" i="13"/>
  <c r="E16" i="13"/>
  <c r="E17" i="13"/>
  <c r="E18" i="13"/>
  <c r="E19" i="13"/>
  <c r="E20" i="13"/>
  <c r="E21" i="13"/>
  <c r="E22" i="13"/>
  <c r="E23" i="13"/>
  <c r="E24" i="13"/>
  <c r="E25" i="13"/>
  <c r="E26" i="13"/>
  <c r="E27" i="13"/>
  <c r="E27" i="12"/>
  <c r="E28" i="12"/>
  <c r="E29" i="12"/>
  <c r="E30" i="12"/>
  <c r="E25" i="11"/>
  <c r="E26" i="11"/>
  <c r="E27" i="11"/>
  <c r="E28" i="11"/>
  <c r="E21" i="10"/>
  <c r="E22" i="10"/>
  <c r="E23" i="10"/>
  <c r="E24" i="10"/>
  <c r="E36" i="9"/>
  <c r="E37" i="9"/>
  <c r="E38" i="9"/>
  <c r="E39" i="9"/>
  <c r="E52" i="8"/>
  <c r="E53" i="8"/>
  <c r="E54" i="8"/>
  <c r="E55" i="8"/>
  <c r="E56" i="8"/>
  <c r="E57" i="8"/>
  <c r="E58" i="8"/>
  <c r="E18" i="6"/>
  <c r="E19" i="6"/>
  <c r="E20" i="6"/>
  <c r="E21" i="6"/>
  <c r="E22" i="6"/>
  <c r="E23" i="6"/>
  <c r="E24" i="6"/>
  <c r="E25" i="6"/>
  <c r="E26" i="6"/>
  <c r="E27" i="6"/>
  <c r="E28" i="6"/>
  <c r="E29" i="6"/>
  <c r="E30" i="6"/>
  <c r="E25" i="5"/>
  <c r="E26" i="5"/>
  <c r="E27" i="5"/>
  <c r="E57" i="1"/>
  <c r="E20" i="3"/>
  <c r="E21" i="3"/>
  <c r="E22" i="3"/>
  <c r="E23" i="3"/>
  <c r="E24" i="3"/>
  <c r="E47" i="1"/>
  <c r="E2" i="2"/>
  <c r="E3" i="2"/>
  <c r="E4" i="2"/>
  <c r="E5" i="2"/>
  <c r="E6" i="2"/>
  <c r="E7" i="2"/>
  <c r="E8" i="2"/>
  <c r="E9" i="2"/>
  <c r="E10" i="2"/>
  <c r="E11" i="2"/>
  <c r="E12" i="2"/>
  <c r="E13" i="2"/>
  <c r="E14" i="2"/>
  <c r="E15" i="2"/>
  <c r="E16" i="2"/>
  <c r="E17" i="2"/>
  <c r="E18" i="2"/>
  <c r="B3" i="35"/>
  <c r="B2" i="35"/>
  <c r="E48" i="1"/>
  <c r="E49" i="1"/>
  <c r="E50" i="1"/>
  <c r="E51" i="1"/>
  <c r="E52" i="1"/>
  <c r="E53" i="1"/>
  <c r="E54" i="1"/>
  <c r="E55" i="1"/>
  <c r="E56" i="1"/>
  <c r="B6" i="35"/>
  <c r="B5" i="35"/>
  <c r="B4" i="35"/>
  <c r="C7" i="35"/>
  <c r="D7" i="35"/>
  <c r="A4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A9" i="35"/>
  <c r="A7" i="35"/>
  <c r="A6" i="35"/>
  <c r="A5" i="35"/>
  <c r="A3" i="35"/>
  <c r="A2" i="35"/>
  <c r="E31" i="3" l="1"/>
  <c r="E35" i="6"/>
  <c r="E22" i="2"/>
  <c r="E66" i="1"/>
  <c r="E5" i="32"/>
  <c r="E7" i="30"/>
  <c r="E39" i="5"/>
  <c r="E82" i="27"/>
  <c r="E31" i="16"/>
  <c r="E26" i="15"/>
  <c r="E27" i="14"/>
  <c r="E30" i="13"/>
  <c r="E33" i="11"/>
  <c r="E27" i="10"/>
  <c r="E42" i="9"/>
  <c r="E44" i="25"/>
  <c r="E28" i="24"/>
  <c r="E8" i="31"/>
  <c r="E33" i="23"/>
  <c r="E26" i="7"/>
  <c r="E12" i="22"/>
  <c r="E10" i="18"/>
  <c r="E17" i="21"/>
  <c r="E64" i="8"/>
</calcChain>
</file>

<file path=xl/sharedStrings.xml><?xml version="1.0" encoding="utf-8"?>
<sst xmlns="http://schemas.openxmlformats.org/spreadsheetml/2006/main" count="4274" uniqueCount="988">
  <si>
    <t>Board or Committees</t>
  </si>
  <si>
    <t xml:space="preserve">Reappointment  </t>
  </si>
  <si>
    <t>Current</t>
  </si>
  <si>
    <t>Board Liason</t>
  </si>
  <si>
    <t>Questions</t>
  </si>
  <si>
    <t>?</t>
  </si>
  <si>
    <t>When does expire</t>
  </si>
  <si>
    <t>what is RC&amp;D mean</t>
  </si>
  <si>
    <t>is there a Whiteside Carroll Enterprise zone Board we are active in?</t>
  </si>
  <si>
    <t>AdHoc Inmate Housing Committee</t>
  </si>
  <si>
    <t>Active</t>
  </si>
  <si>
    <t>2023-</t>
  </si>
  <si>
    <t>**</t>
  </si>
  <si>
    <t>William Iske, Chairman</t>
  </si>
  <si>
    <t>Book 56</t>
  </si>
  <si>
    <t>Page 57</t>
  </si>
  <si>
    <t>Chris Flikkema</t>
  </si>
  <si>
    <t>Julie Bickelhaupt</t>
  </si>
  <si>
    <t>James Rieck</t>
  </si>
  <si>
    <t>ADHOC Highway/EOC Building Renovation</t>
  </si>
  <si>
    <t>Board Liaison</t>
  </si>
  <si>
    <t xml:space="preserve">Book 58 </t>
  </si>
  <si>
    <t>Page 273</t>
  </si>
  <si>
    <t>ADHOC Administrator Hire Committee</t>
  </si>
  <si>
    <t>Dissolved</t>
  </si>
  <si>
    <t>Chr</t>
  </si>
  <si>
    <t>Book 58</t>
  </si>
  <si>
    <t>Page 272</t>
  </si>
  <si>
    <t>William Iske</t>
  </si>
  <si>
    <t>Brd Member</t>
  </si>
  <si>
    <t>David Soldat</t>
  </si>
  <si>
    <t>Lydia Hutchcraft</t>
  </si>
  <si>
    <t>Treasurer</t>
  </si>
  <si>
    <t>Ryan Kloepping</t>
  </si>
  <si>
    <t>Sheriff</t>
  </si>
  <si>
    <t>Amy Buss</t>
  </si>
  <si>
    <t>Co Clerk</t>
  </si>
  <si>
    <t>ADHOC Transit Garage Committee</t>
  </si>
  <si>
    <t>Page 357</t>
  </si>
  <si>
    <t>Ron Preston</t>
  </si>
  <si>
    <t>Susan Jacobs</t>
  </si>
  <si>
    <t>ADHOC PCOM Hire Committee</t>
  </si>
  <si>
    <t>dissolved</t>
  </si>
  <si>
    <t>Deb Connor</t>
  </si>
  <si>
    <t>Dave Soldat</t>
  </si>
  <si>
    <t>NWILED</t>
  </si>
  <si>
    <t>Initial Term</t>
  </si>
  <si>
    <t>Term Start</t>
  </si>
  <si>
    <t>Term End</t>
  </si>
  <si>
    <t>Active/Inactive</t>
  </si>
  <si>
    <t>Name</t>
  </si>
  <si>
    <t>Street</t>
  </si>
  <si>
    <t>City</t>
  </si>
  <si>
    <t>Reappoint or replace</t>
  </si>
  <si>
    <t>Book Rec</t>
  </si>
  <si>
    <t>Page Rec</t>
  </si>
  <si>
    <t>Note</t>
  </si>
  <si>
    <t>2022-2026</t>
  </si>
  <si>
    <t>County Board Liason</t>
  </si>
  <si>
    <t>Board Affiliate</t>
  </si>
  <si>
    <t>Community Mental Health Boarrd - 708 7 Members - 4 Year Terms - Jan Appt</t>
  </si>
  <si>
    <t>ph #</t>
  </si>
  <si>
    <t>email</t>
  </si>
  <si>
    <t>2002- 2006</t>
  </si>
  <si>
    <t>Pat Caldwell</t>
  </si>
  <si>
    <t>Reappoint</t>
  </si>
  <si>
    <t>Book 19</t>
  </si>
  <si>
    <t>Page 247</t>
  </si>
  <si>
    <t>Patti Kloepping</t>
  </si>
  <si>
    <t>Book 20</t>
  </si>
  <si>
    <t>Page 325D</t>
  </si>
  <si>
    <t>Helen Latouche</t>
  </si>
  <si>
    <t>2003- 2007</t>
  </si>
  <si>
    <t>Carl Zager</t>
  </si>
  <si>
    <t>Page 351</t>
  </si>
  <si>
    <t>Betty Harms</t>
  </si>
  <si>
    <t xml:space="preserve">Book 20 </t>
  </si>
  <si>
    <t>Kathy Kennedy</t>
  </si>
  <si>
    <t>Replacing Sandra Kopecky</t>
  </si>
  <si>
    <t xml:space="preserve">Book 23 </t>
  </si>
  <si>
    <t>Page 3</t>
  </si>
  <si>
    <t>2004- 2008</t>
  </si>
  <si>
    <t>Janice Wilt</t>
  </si>
  <si>
    <t>Page 298</t>
  </si>
  <si>
    <t>Rubye Hill</t>
  </si>
  <si>
    <t>Arlie Dahlman</t>
  </si>
  <si>
    <t>Page 395</t>
  </si>
  <si>
    <t>2006- 2010</t>
  </si>
  <si>
    <t>Book 25</t>
  </si>
  <si>
    <t xml:space="preserve">Book 25 </t>
  </si>
  <si>
    <t>2007- 2011</t>
  </si>
  <si>
    <t>Book 26</t>
  </si>
  <si>
    <t>page 306</t>
  </si>
  <si>
    <t>Page 306</t>
  </si>
  <si>
    <t>2008- 2012</t>
  </si>
  <si>
    <t>Book 28</t>
  </si>
  <si>
    <t>Page 108</t>
  </si>
  <si>
    <t>2008-</t>
  </si>
  <si>
    <t>Stan Hewitson</t>
  </si>
  <si>
    <t>replacing LaTouche</t>
  </si>
  <si>
    <t xml:space="preserve">Book 28 </t>
  </si>
  <si>
    <t>Ed Knirlberger</t>
  </si>
  <si>
    <t>Book 30</t>
  </si>
  <si>
    <t>Page 146</t>
  </si>
  <si>
    <t>2010- 2014</t>
  </si>
  <si>
    <t>reappointment</t>
  </si>
  <si>
    <t xml:space="preserve">Book 30 </t>
  </si>
  <si>
    <t>2011-2014</t>
  </si>
  <si>
    <t>Jim Anderson</t>
  </si>
  <si>
    <t>2011-2015</t>
  </si>
  <si>
    <t>Patricia Johnson</t>
  </si>
  <si>
    <t>Replacing Betty Harms</t>
  </si>
  <si>
    <t>Book 32</t>
  </si>
  <si>
    <t>Page 6</t>
  </si>
  <si>
    <t>Page 133</t>
  </si>
  <si>
    <t>2011- 2015</t>
  </si>
  <si>
    <t>Cheri Piper</t>
  </si>
  <si>
    <t>Page 177</t>
  </si>
  <si>
    <t>2012- 2016</t>
  </si>
  <si>
    <t>Reappointment</t>
  </si>
  <si>
    <t>Book 34</t>
  </si>
  <si>
    <t>Page 67</t>
  </si>
  <si>
    <t>JoAnn Palmer</t>
  </si>
  <si>
    <t>Replacing Ed Knirlberger</t>
  </si>
  <si>
    <t xml:space="preserve">Book 35 </t>
  </si>
  <si>
    <t>Page 251</t>
  </si>
  <si>
    <t>Amy Snyder</t>
  </si>
  <si>
    <t>Replacing Pat Caldwell</t>
  </si>
  <si>
    <t>Book 36</t>
  </si>
  <si>
    <t>Jonathan Meade</t>
  </si>
  <si>
    <t>Replacing Arlie Dahlman</t>
  </si>
  <si>
    <t xml:space="preserve">Book 36 </t>
  </si>
  <si>
    <t>2014-2018</t>
  </si>
  <si>
    <t xml:space="preserve">Book 38 </t>
  </si>
  <si>
    <t>Page 237</t>
  </si>
  <si>
    <t>Susan Kennedy</t>
  </si>
  <si>
    <t>Replacing Kathy Kennedy</t>
  </si>
  <si>
    <t>2015-2019</t>
  </si>
  <si>
    <t>Lori Whitemarsh</t>
  </si>
  <si>
    <t>Replacing Cheri Piper</t>
  </si>
  <si>
    <t>Page 280</t>
  </si>
  <si>
    <t>2016-2020</t>
  </si>
  <si>
    <t>Book 39</t>
  </si>
  <si>
    <t>Mary Ann Hutchison</t>
  </si>
  <si>
    <t>Replacing Amy Snyder</t>
  </si>
  <si>
    <t>Book 40</t>
  </si>
  <si>
    <t>Page 36</t>
  </si>
  <si>
    <t>2017-2021</t>
  </si>
  <si>
    <t>John Gloor</t>
  </si>
  <si>
    <t>Replacing Patricia Johnson</t>
  </si>
  <si>
    <t>Book 42</t>
  </si>
  <si>
    <t>Page 373</t>
  </si>
  <si>
    <t>2018-2021</t>
  </si>
  <si>
    <t>Book 44</t>
  </si>
  <si>
    <t>Page 337</t>
  </si>
  <si>
    <t>Sherry Morel</t>
  </si>
  <si>
    <t>Replacing Susan Kennedy</t>
  </si>
  <si>
    <t>Book 45</t>
  </si>
  <si>
    <t>Page 74</t>
  </si>
  <si>
    <t>2019-2023</t>
  </si>
  <si>
    <t>Marcie Arno</t>
  </si>
  <si>
    <t>Reaplcing Lori Whitemarsh</t>
  </si>
  <si>
    <t>Book 47</t>
  </si>
  <si>
    <t>Page 171</t>
  </si>
  <si>
    <t>2019-2020</t>
  </si>
  <si>
    <t>Lorri Mostad</t>
  </si>
  <si>
    <t>Replacing Jonathan Meade</t>
  </si>
  <si>
    <t>Page 392</t>
  </si>
  <si>
    <t>Replaceing Jim Anderson</t>
  </si>
  <si>
    <t>Page 110</t>
  </si>
  <si>
    <t>2020-2024</t>
  </si>
  <si>
    <t>Book 49</t>
  </si>
  <si>
    <t>Page 4</t>
  </si>
  <si>
    <t>Lisa Jones</t>
  </si>
  <si>
    <t>Replacing Marci Arno</t>
  </si>
  <si>
    <t xml:space="preserve">Book 49 </t>
  </si>
  <si>
    <t>Page 220</t>
  </si>
  <si>
    <t>2021-2025</t>
  </si>
  <si>
    <t>Book 50</t>
  </si>
  <si>
    <t>Page 415</t>
  </si>
  <si>
    <t>Kim Falk</t>
  </si>
  <si>
    <t>Reaplacing John Gloor</t>
  </si>
  <si>
    <t>Book 54</t>
  </si>
  <si>
    <t>Page 5</t>
  </si>
  <si>
    <t>2023-2027</t>
  </si>
  <si>
    <t>Co Board Liason</t>
  </si>
  <si>
    <t>Book 55</t>
  </si>
  <si>
    <t>Page 254</t>
  </si>
  <si>
    <t>Helen Sykora</t>
  </si>
  <si>
    <t>Reaplacing Dave Soldat</t>
  </si>
  <si>
    <t>Book 57</t>
  </si>
  <si>
    <t>2024-2028</t>
  </si>
  <si>
    <t>Page 310</t>
  </si>
  <si>
    <t>Kirsten Holister</t>
  </si>
  <si>
    <t>Appointment</t>
  </si>
  <si>
    <t>kirbystorm@gmail.com</t>
  </si>
  <si>
    <t>Beth Wilkinson</t>
  </si>
  <si>
    <t>Replacing Joann Palmer</t>
  </si>
  <si>
    <t>bwilinson@easland308.com</t>
  </si>
  <si>
    <t>Book 60</t>
  </si>
  <si>
    <t>815-718-5564 1193 Il Route 78 Thomson IL  61285</t>
  </si>
  <si>
    <t>Sue Litwiller</t>
  </si>
  <si>
    <t>Replacing Kim Falk</t>
  </si>
  <si>
    <t>Book 61</t>
  </si>
  <si>
    <t>2025-2029</t>
  </si>
  <si>
    <t>Melinda Appel</t>
  </si>
  <si>
    <t>Replacing Julie Bickelhaupt as Board Liason</t>
  </si>
  <si>
    <t>563-249-0674</t>
  </si>
  <si>
    <t>mappelccb@gmail.com</t>
  </si>
  <si>
    <t>815-213-0800</t>
  </si>
  <si>
    <t>litwiller.bills@gmail.com</t>
  </si>
  <si>
    <t>Jeff Whiting</t>
  </si>
  <si>
    <t>replace Helen Sykora</t>
  </si>
  <si>
    <t>360-214-9780</t>
  </si>
  <si>
    <t>jeffery.whiting.1@gmail.com</t>
  </si>
  <si>
    <t>Blackhawk Hills Regional Council 2 Year Term 1 Appt, 1 Board Liason (Jan Appt)</t>
  </si>
  <si>
    <t>PH#</t>
  </si>
  <si>
    <t>Email</t>
  </si>
  <si>
    <t>2005- 2007</t>
  </si>
  <si>
    <t>Cathy Brunner</t>
  </si>
  <si>
    <t>Page 41</t>
  </si>
  <si>
    <t>2009- 2011</t>
  </si>
  <si>
    <t>Edie Block</t>
  </si>
  <si>
    <t>Book 29</t>
  </si>
  <si>
    <t>page 123</t>
  </si>
  <si>
    <t>2011- 2013</t>
  </si>
  <si>
    <t>Kevin Reibel</t>
  </si>
  <si>
    <t>Replacing Edie Block</t>
  </si>
  <si>
    <t>Page 82</t>
  </si>
  <si>
    <t>2013-2015</t>
  </si>
  <si>
    <t>Darrell Stitzel</t>
  </si>
  <si>
    <t>Book 35</t>
  </si>
  <si>
    <t>Page 304</t>
  </si>
  <si>
    <t>2014-2016</t>
  </si>
  <si>
    <t>Book 37</t>
  </si>
  <si>
    <t>Page 62</t>
  </si>
  <si>
    <t>2016-2018</t>
  </si>
  <si>
    <t>2017-2019</t>
  </si>
  <si>
    <t>Dennis Bowman</t>
  </si>
  <si>
    <t>replacing John Huggins</t>
  </si>
  <si>
    <t>2018-2020</t>
  </si>
  <si>
    <t>2019-2021</t>
  </si>
  <si>
    <t xml:space="preserve">Page 3 </t>
  </si>
  <si>
    <t>Jill Janssen</t>
  </si>
  <si>
    <t>Replacing Dennis Bowman</t>
  </si>
  <si>
    <t>Book 48</t>
  </si>
  <si>
    <t>Page 63</t>
  </si>
  <si>
    <t>2020-2022</t>
  </si>
  <si>
    <t>Keith Vendermyde</t>
  </si>
  <si>
    <t>Replacing Darrell Stitzel</t>
  </si>
  <si>
    <t>Page 350</t>
  </si>
  <si>
    <t>2021-</t>
  </si>
  <si>
    <t>2022-2024</t>
  </si>
  <si>
    <t>Keith Vandermyde</t>
  </si>
  <si>
    <t>Book 52</t>
  </si>
  <si>
    <t>Page 515</t>
  </si>
  <si>
    <t xml:space="preserve">Julie Bickelhaupt - County Board Liaison </t>
  </si>
  <si>
    <t xml:space="preserve">Julie Bickelhaupt </t>
  </si>
  <si>
    <t>co board position Appointed Replacing Keith Vandermyde</t>
  </si>
  <si>
    <t xml:space="preserve">Book 55 </t>
  </si>
  <si>
    <t>Page 66</t>
  </si>
  <si>
    <t>2023-2025</t>
  </si>
  <si>
    <t>jill.janssen@highland.edu</t>
  </si>
  <si>
    <t>2025-2027</t>
  </si>
  <si>
    <t>Kevin Barnes</t>
  </si>
  <si>
    <t>Lanark</t>
  </si>
  <si>
    <t>815-238-6379</t>
  </si>
  <si>
    <t>took place of Julie Bickelhaupt Board Liason</t>
  </si>
  <si>
    <t>JO-CARROLL ENTERPRISE ZONE BOARD 3 year Term 3 Members from each County 1 Board Liason Feb Appt</t>
  </si>
  <si>
    <t>note</t>
  </si>
  <si>
    <t>Rob Canier</t>
  </si>
  <si>
    <t>Book 22</t>
  </si>
  <si>
    <t>Page 227</t>
  </si>
  <si>
    <t>Richard Demoss</t>
  </si>
  <si>
    <t>Ed Olds</t>
  </si>
  <si>
    <t>2009- 2012</t>
  </si>
  <si>
    <t>Mike Melhus</t>
  </si>
  <si>
    <t>Page 151</t>
  </si>
  <si>
    <t>2010- 2013</t>
  </si>
  <si>
    <t>Page 274</t>
  </si>
  <si>
    <t>2011- 2014</t>
  </si>
  <si>
    <t xml:space="preserve">Book 32 </t>
  </si>
  <si>
    <t>Page 83</t>
  </si>
  <si>
    <t>Paul Hartman</t>
  </si>
  <si>
    <t>Bill Robinson</t>
  </si>
  <si>
    <t>Replacing Ed Olds</t>
  </si>
  <si>
    <t>Book 33</t>
  </si>
  <si>
    <t>2 meetings a year due to low activity</t>
  </si>
  <si>
    <t>2012-2015</t>
  </si>
  <si>
    <t>2013-2016</t>
  </si>
  <si>
    <t>Reappointment - back on track with term</t>
  </si>
  <si>
    <t>Page 61</t>
  </si>
  <si>
    <t>2015-2018</t>
  </si>
  <si>
    <t>Book 38</t>
  </si>
  <si>
    <t>2016-2019</t>
  </si>
  <si>
    <t>Laura Roach</t>
  </si>
  <si>
    <t>Replacing Mike Melhus</t>
  </si>
  <si>
    <t>Page 322</t>
  </si>
  <si>
    <t xml:space="preserve">Book 44 </t>
  </si>
  <si>
    <t>2019-2022</t>
  </si>
  <si>
    <t>page 65</t>
  </si>
  <si>
    <t>Page 65</t>
  </si>
  <si>
    <t>2021-2024</t>
  </si>
  <si>
    <t>Book 51</t>
  </si>
  <si>
    <t>Page 1</t>
  </si>
  <si>
    <t>Need to replace- she moved</t>
  </si>
  <si>
    <t>Page 255</t>
  </si>
  <si>
    <t>John Grotto - County Board Liaison 2023</t>
  </si>
  <si>
    <t>Page 212</t>
  </si>
  <si>
    <t>Joseph Payette - County Board Liaison 2024 Book 58</t>
  </si>
  <si>
    <t>Page 228</t>
  </si>
  <si>
    <t>Ordinance estab 2004 ? Where did it originate from</t>
  </si>
  <si>
    <t>2012 last contact name - Sandra Prescott contact 815-772-5182</t>
  </si>
  <si>
    <t xml:space="preserve">Meet 2 times a year - Army Corp limited sales of property.  </t>
  </si>
  <si>
    <t>Gary Camarano</t>
  </si>
  <si>
    <r>
      <t xml:space="preserve">COUNTY FARMLAND ASSESSMENT LOCAL REVIEW COMMITTEE Term as needed Feb Appt  </t>
    </r>
    <r>
      <rPr>
        <b/>
        <i/>
        <sz val="11"/>
        <color theme="1"/>
        <rFont val="Calibri"/>
        <family val="2"/>
        <scheme val="minor"/>
      </rPr>
      <t>Superivsor of Assessments and Board of Review Chairman</t>
    </r>
  </si>
  <si>
    <t>Cindy Hook</t>
  </si>
  <si>
    <t>Page 328</t>
  </si>
  <si>
    <t>Jeremy Flikkema</t>
  </si>
  <si>
    <t>Book 31</t>
  </si>
  <si>
    <t>Page 127</t>
  </si>
  <si>
    <t>Jon Lower</t>
  </si>
  <si>
    <t>Page 259</t>
  </si>
  <si>
    <t xml:space="preserve">Explain this </t>
  </si>
  <si>
    <t>CARROLL COUNTY HOUSING AUTHORITY 5 year term 5 Members Feb appt</t>
  </si>
  <si>
    <t>Phone #</t>
  </si>
  <si>
    <t>2002- 2007</t>
  </si>
  <si>
    <t>Walt Miller</t>
  </si>
  <si>
    <t>2003-2008</t>
  </si>
  <si>
    <t>Fred Dauphin</t>
  </si>
  <si>
    <t>Book 21</t>
  </si>
  <si>
    <t>2004- 2009</t>
  </si>
  <si>
    <t>Beth Ritchie</t>
  </si>
  <si>
    <t xml:space="preserve">Book 22 </t>
  </si>
  <si>
    <t>page 169</t>
  </si>
  <si>
    <t>2005- 2010</t>
  </si>
  <si>
    <t>Marylis Dreier</t>
  </si>
  <si>
    <t>Book 23</t>
  </si>
  <si>
    <t>Page 370</t>
  </si>
  <si>
    <t>2006- 2011</t>
  </si>
  <si>
    <t>Catherine Stasch</t>
  </si>
  <si>
    <t>Page 98</t>
  </si>
  <si>
    <t>2007- 2012</t>
  </si>
  <si>
    <t>Merle Long</t>
  </si>
  <si>
    <t>Replacing Beth Ritchie</t>
  </si>
  <si>
    <t>Book 27</t>
  </si>
  <si>
    <t>Page 252</t>
  </si>
  <si>
    <t>Harold Buck</t>
  </si>
  <si>
    <t>Replacing Marylis Dreier</t>
  </si>
  <si>
    <t>2012-2017</t>
  </si>
  <si>
    <t>Replacing Walt Miller</t>
  </si>
  <si>
    <t>Ruth Kelly</t>
  </si>
  <si>
    <t>2008-2013</t>
  </si>
  <si>
    <t>John Bimm</t>
  </si>
  <si>
    <t>Replacing Fred Dauphin</t>
  </si>
  <si>
    <t>Page 152</t>
  </si>
  <si>
    <t>2009-2014</t>
  </si>
  <si>
    <t>2010-2015</t>
  </si>
  <si>
    <t>Peg Haffey</t>
  </si>
  <si>
    <t>Replacing Harold Buck</t>
  </si>
  <si>
    <t>Page 412</t>
  </si>
  <si>
    <t>2011- 2016</t>
  </si>
  <si>
    <t>Connie Zink</t>
  </si>
  <si>
    <t>Replacing John Bimm</t>
  </si>
  <si>
    <t>2013-2018</t>
  </si>
  <si>
    <t>Page 332</t>
  </si>
  <si>
    <t>Shawn Picoloti</t>
  </si>
  <si>
    <t>replacing Merle Long</t>
  </si>
  <si>
    <t>2014-2019</t>
  </si>
  <si>
    <t>2015-2020</t>
  </si>
  <si>
    <t>Replacing Connie Zink</t>
  </si>
  <si>
    <t>2016-2021</t>
  </si>
  <si>
    <t>2017-2022</t>
  </si>
  <si>
    <t>Page 284</t>
  </si>
  <si>
    <t>2018-2023</t>
  </si>
  <si>
    <t>2019-2024</t>
  </si>
  <si>
    <t>Charles O'Neal</t>
  </si>
  <si>
    <t>Replacing Ruth Kelly</t>
  </si>
  <si>
    <t>2020-2025</t>
  </si>
  <si>
    <t>haffeyp@gmail.com</t>
  </si>
  <si>
    <t>Page 68</t>
  </si>
  <si>
    <t>2021-2026</t>
  </si>
  <si>
    <t>Amanda Titus</t>
  </si>
  <si>
    <t>Replacing Charles O'Neal</t>
  </si>
  <si>
    <t>(815) 990-1789</t>
  </si>
  <si>
    <t xml:space="preserve">Book 51 </t>
  </si>
  <si>
    <t>Reappontment</t>
  </si>
  <si>
    <t>2022-2027</t>
  </si>
  <si>
    <t>815-275-1887</t>
  </si>
  <si>
    <t>Book 53</t>
  </si>
  <si>
    <t>2023-2024</t>
  </si>
  <si>
    <t>Dan Nevills</t>
  </si>
  <si>
    <t>Replacing Shawn Picolotti</t>
  </si>
  <si>
    <t>815-275-7561</t>
  </si>
  <si>
    <t>page 254</t>
  </si>
  <si>
    <t>2023-2028</t>
  </si>
  <si>
    <t>(815) 541-8632</t>
  </si>
  <si>
    <t>Page 282</t>
  </si>
  <si>
    <t>JoAnna Davies</t>
  </si>
  <si>
    <t>Replacing Paul Hartman</t>
  </si>
  <si>
    <t>(217) 690-5766</t>
  </si>
  <si>
    <t>2024-2029</t>
  </si>
  <si>
    <t>2025-2030</t>
  </si>
  <si>
    <t>JO-CARROLL FOREIGN TRADE ZONE 3 Year Terms 3 members from each county Staggered Terms March appt</t>
  </si>
  <si>
    <t>2004-2005</t>
  </si>
  <si>
    <t>Page 334</t>
  </si>
  <si>
    <t>2004- 2006</t>
  </si>
  <si>
    <t>2004-2007</t>
  </si>
  <si>
    <t>Robert Canier</t>
  </si>
  <si>
    <t>2005- 2008</t>
  </si>
  <si>
    <t>2006- 2009</t>
  </si>
  <si>
    <t>2007- 2010</t>
  </si>
  <si>
    <t>2008 - 2011</t>
  </si>
  <si>
    <t>Reappointed</t>
  </si>
  <si>
    <t xml:space="preserve">Book 29 </t>
  </si>
  <si>
    <t>Page 197</t>
  </si>
  <si>
    <t>2010 - 2013</t>
  </si>
  <si>
    <t>Page 355</t>
  </si>
  <si>
    <t>Bill Jahnke</t>
  </si>
  <si>
    <t>Andy Mills</t>
  </si>
  <si>
    <t>Replacing Richard Demoss</t>
  </si>
  <si>
    <t>2012 - 2015</t>
  </si>
  <si>
    <t>Page 150</t>
  </si>
  <si>
    <t>Kurt Dreger</t>
  </si>
  <si>
    <t>Replacing Bill Jahnke</t>
  </si>
  <si>
    <t>Page 204</t>
  </si>
  <si>
    <t>2014-2017</t>
  </si>
  <si>
    <t>Page 93</t>
  </si>
  <si>
    <t>Replacing Kurt Dreger</t>
  </si>
  <si>
    <t xml:space="preserve">Book 37 </t>
  </si>
  <si>
    <t>Page 286</t>
  </si>
  <si>
    <t>Page 325</t>
  </si>
  <si>
    <t>Jim Forth</t>
  </si>
  <si>
    <t>replacing Mike Melhus</t>
  </si>
  <si>
    <t>2017-2020</t>
  </si>
  <si>
    <t>Book</t>
  </si>
  <si>
    <t>2020-2023</t>
  </si>
  <si>
    <t>Page 118</t>
  </si>
  <si>
    <t>Page 73</t>
  </si>
  <si>
    <t>replacing Jim Forth</t>
  </si>
  <si>
    <t>page 303</t>
  </si>
  <si>
    <t>2022-2025</t>
  </si>
  <si>
    <t>Dennis Roberts</t>
  </si>
  <si>
    <t>Reaplace Bill Robinson</t>
  </si>
  <si>
    <t>Not Reappointing</t>
  </si>
  <si>
    <t>2023-2026</t>
  </si>
  <si>
    <t xml:space="preserve">Book 56 </t>
  </si>
  <si>
    <t>2024-2027</t>
  </si>
  <si>
    <t>Book 59</t>
  </si>
  <si>
    <t>Page 253</t>
  </si>
  <si>
    <t>HOTEL/MOTEL TAX BOARD 2 year Terms 5 members April Appt</t>
  </si>
  <si>
    <t>Fern Stadel</t>
  </si>
  <si>
    <t>Page 291</t>
  </si>
  <si>
    <t>Lawrence Bruckner</t>
  </si>
  <si>
    <t>2004-2006</t>
  </si>
  <si>
    <t>2005 - 2007</t>
  </si>
  <si>
    <t>Charla Spathies</t>
  </si>
  <si>
    <t>Book 24</t>
  </si>
  <si>
    <t>2006 - 2008</t>
  </si>
  <si>
    <t>Page 45</t>
  </si>
  <si>
    <t>Sherry Vidinich</t>
  </si>
  <si>
    <t>2007- 2009</t>
  </si>
  <si>
    <t>2007 - 2009</t>
  </si>
  <si>
    <t>2008 - 2010</t>
  </si>
  <si>
    <t>Sherri Vidinich</t>
  </si>
  <si>
    <t>Alternate</t>
  </si>
  <si>
    <t>Page 198</t>
  </si>
  <si>
    <t>2008- 2010</t>
  </si>
  <si>
    <t>Page 266</t>
  </si>
  <si>
    <t>Cheryl Cole</t>
  </si>
  <si>
    <t>2009-</t>
  </si>
  <si>
    <t>Page 123</t>
  </si>
  <si>
    <t>2010- 2012</t>
  </si>
  <si>
    <t>Page 213</t>
  </si>
  <si>
    <t>Replacing Lawrence Bruckner</t>
  </si>
  <si>
    <t>2012-2014</t>
  </si>
  <si>
    <t>Page 205</t>
  </si>
  <si>
    <t>2012-2014**</t>
  </si>
  <si>
    <t xml:space="preserve">  </t>
  </si>
  <si>
    <t>133a</t>
  </si>
  <si>
    <t>2015-2017</t>
  </si>
  <si>
    <t>Page 378</t>
  </si>
  <si>
    <t>Lynn Collins</t>
  </si>
  <si>
    <t xml:space="preserve">Book 39 </t>
  </si>
  <si>
    <t>Page 165</t>
  </si>
  <si>
    <t>Book 43</t>
  </si>
  <si>
    <t>Maria Krull</t>
  </si>
  <si>
    <t>Replacing Fern Stadel</t>
  </si>
  <si>
    <t>Page 269</t>
  </si>
  <si>
    <t xml:space="preserve">Book 45 </t>
  </si>
  <si>
    <t>Elizabeth Straight</t>
  </si>
  <si>
    <t>Replacing Lynn Collins</t>
  </si>
  <si>
    <t>Book 46</t>
  </si>
  <si>
    <t>Page 305</t>
  </si>
  <si>
    <t>James Bratta</t>
  </si>
  <si>
    <t>Replacing Elizabeth Straight</t>
  </si>
  <si>
    <t>Page 69</t>
  </si>
  <si>
    <t>2020-2021</t>
  </si>
  <si>
    <t>Barbara Anderson</t>
  </si>
  <si>
    <t>Replacing Cheryl Cole</t>
  </si>
  <si>
    <t>2021-2023</t>
  </si>
  <si>
    <t>Page 160</t>
  </si>
  <si>
    <t>book 53</t>
  </si>
  <si>
    <t>Page 148</t>
  </si>
  <si>
    <t>Open Board Member</t>
  </si>
  <si>
    <t>David Schmit</t>
  </si>
  <si>
    <t>Replacing James Bratta</t>
  </si>
  <si>
    <t>2024-2026</t>
  </si>
  <si>
    <t>Mandy DeWitt</t>
  </si>
  <si>
    <t>Alternate Rep</t>
  </si>
  <si>
    <t>LRA                                    3 Year Terms 4 Members from each County April Appt</t>
  </si>
  <si>
    <t>2003- 2006</t>
  </si>
  <si>
    <t>John Mcconnel</t>
  </si>
  <si>
    <t>Bill Sparboe</t>
  </si>
  <si>
    <t>2003-</t>
  </si>
  <si>
    <t>replacing Carl Lantau</t>
  </si>
  <si>
    <t>Page 52</t>
  </si>
  <si>
    <t>John Rapp</t>
  </si>
  <si>
    <t>replacing Judy Gray</t>
  </si>
  <si>
    <t>Bill Wright</t>
  </si>
  <si>
    <t>replacing John Mcconnel</t>
  </si>
  <si>
    <t>reappointed</t>
  </si>
  <si>
    <t>Page 147</t>
  </si>
  <si>
    <t>John Majors</t>
  </si>
  <si>
    <t>replacing John Rapp</t>
  </si>
  <si>
    <t>2009 - 2012</t>
  </si>
  <si>
    <t>Page 78</t>
  </si>
  <si>
    <t>replacing John Majors</t>
  </si>
  <si>
    <t>William Robinson</t>
  </si>
  <si>
    <t>replacing Bill Sparboe</t>
  </si>
  <si>
    <t>Bill McCormick</t>
  </si>
  <si>
    <t>replacing Ed Olds</t>
  </si>
  <si>
    <t>2014-</t>
  </si>
  <si>
    <t>Unexpired Term</t>
  </si>
  <si>
    <t>Page 133A</t>
  </si>
  <si>
    <t>page 160</t>
  </si>
  <si>
    <t>2024-2025</t>
  </si>
  <si>
    <t>CHADWICK FIRE TRUSTEE 3 year terms 3 members April Appt</t>
  </si>
  <si>
    <t>2002 - 2005</t>
  </si>
  <si>
    <t>Allen Smith</t>
  </si>
  <si>
    <t>Page 324</t>
  </si>
  <si>
    <t>Rick Baumgardt</t>
  </si>
  <si>
    <t>Page 87</t>
  </si>
  <si>
    <t>2004- 2007</t>
  </si>
  <si>
    <t>Carolyn Fink</t>
  </si>
  <si>
    <t>Terry Schreiner</t>
  </si>
  <si>
    <t>2007 - 2010</t>
  </si>
  <si>
    <t>Cynthia Ottens</t>
  </si>
  <si>
    <t>2008- 2011</t>
  </si>
  <si>
    <t>Michael Johnson</t>
  </si>
  <si>
    <t>Dwight Smith</t>
  </si>
  <si>
    <t>James Daehler</t>
  </si>
  <si>
    <t>Page 166</t>
  </si>
  <si>
    <t xml:space="preserve">Page 4 </t>
  </si>
  <si>
    <t>Page 294</t>
  </si>
  <si>
    <t>2025-2028</t>
  </si>
  <si>
    <t>LANARK FIRE TRUSTEE 3 year terms 3 members April Appt.</t>
  </si>
  <si>
    <t>2002- 2005</t>
  </si>
  <si>
    <t>Duane Smith</t>
  </si>
  <si>
    <t>Connie Knutti</t>
  </si>
  <si>
    <t>Chris Lower</t>
  </si>
  <si>
    <t>2006-</t>
  </si>
  <si>
    <t>Jim Callaway</t>
  </si>
  <si>
    <t>2009 -2012</t>
  </si>
  <si>
    <t>page 133</t>
  </si>
  <si>
    <t>Passed away</t>
  </si>
  <si>
    <t xml:space="preserve">Richard Walendukanis </t>
  </si>
  <si>
    <t>Page 156</t>
  </si>
  <si>
    <t>Replacing Jim Callaway</t>
  </si>
  <si>
    <t>Richard Walendukanis</t>
  </si>
  <si>
    <t>Robert Bradbury</t>
  </si>
  <si>
    <t>replacing Richard Walendukanis</t>
  </si>
  <si>
    <t>page 148</t>
  </si>
  <si>
    <t>Leigh Anne Piper</t>
  </si>
  <si>
    <t>Reaplacing Connie Knutti</t>
  </si>
  <si>
    <t>Page 164</t>
  </si>
  <si>
    <t>Steve Carroll</t>
  </si>
  <si>
    <t xml:space="preserve">MILLEDGEVILLE FIRE TRUSTEE   3 year terms 3 members 1 Whiteside April Appt </t>
  </si>
  <si>
    <t>Notes</t>
  </si>
  <si>
    <t>KERMIT REINS</t>
  </si>
  <si>
    <t>Rod Herrick</t>
  </si>
  <si>
    <t>Keith Oncken</t>
  </si>
  <si>
    <t>2004-</t>
  </si>
  <si>
    <t>William Ritenour</t>
  </si>
  <si>
    <t>Kermit Reins</t>
  </si>
  <si>
    <t>James Haag</t>
  </si>
  <si>
    <t>Whiteside Does Appt</t>
  </si>
  <si>
    <t>Mark Dettman</t>
  </si>
  <si>
    <t>page 205</t>
  </si>
  <si>
    <t>book 37</t>
  </si>
  <si>
    <t>2017-2020**</t>
  </si>
  <si>
    <t>Kenneth Reins</t>
  </si>
  <si>
    <t>John Nesemeier</t>
  </si>
  <si>
    <t>Replacing James Haag</t>
  </si>
  <si>
    <t>page 294</t>
  </si>
  <si>
    <t>MT. CARROLL FIRE TRUSTEE 3 year terms 3 members April Appt</t>
  </si>
  <si>
    <t>Ph#</t>
  </si>
  <si>
    <t>JACK RAPP</t>
  </si>
  <si>
    <t xml:space="preserve">BOOK 19 </t>
  </si>
  <si>
    <t>PAGE 324</t>
  </si>
  <si>
    <t>Charles Kessler</t>
  </si>
  <si>
    <t>Richard Handel</t>
  </si>
  <si>
    <t>Jack Rapp</t>
  </si>
  <si>
    <t>2008 -2011</t>
  </si>
  <si>
    <t>page 266</t>
  </si>
  <si>
    <t>Ron Buckwalter</t>
  </si>
  <si>
    <t>replacing Jack Rapp</t>
  </si>
  <si>
    <t>Deb Paschke</t>
  </si>
  <si>
    <t>Marty Rapp</t>
  </si>
  <si>
    <t>replacing Dick Handel</t>
  </si>
  <si>
    <t>2017-2018</t>
  </si>
  <si>
    <t>Denny Benters</t>
  </si>
  <si>
    <t>replacing Deb Paschke</t>
  </si>
  <si>
    <t>page 171</t>
  </si>
  <si>
    <t>41/24</t>
  </si>
  <si>
    <t>Dennis Benters</t>
  </si>
  <si>
    <t>SAVANNA FIRE TRUSTEE 3 yer terms 3 members April Appt</t>
  </si>
  <si>
    <t>ph#</t>
  </si>
  <si>
    <t xml:space="preserve">Rob Canier </t>
  </si>
  <si>
    <t>BOOK 19</t>
  </si>
  <si>
    <t>Robert Acuff</t>
  </si>
  <si>
    <t>Tom Ritchie</t>
  </si>
  <si>
    <t>Page 401</t>
  </si>
  <si>
    <t>Rex Kreuder</t>
  </si>
  <si>
    <t>Replacing Robert Acuff</t>
  </si>
  <si>
    <t>repappointed</t>
  </si>
  <si>
    <t>SHANNON FIRE TRUSTEE 3 year terms 3 members 1 Stephenson Co. April Appt</t>
  </si>
  <si>
    <t>ELLIS ATHERTON</t>
  </si>
  <si>
    <t>Dennis Earnst</t>
  </si>
  <si>
    <t>2005 - 2008</t>
  </si>
  <si>
    <t>Alan Flack</t>
  </si>
  <si>
    <t>2006 - 2009</t>
  </si>
  <si>
    <t>Joe Payette</t>
  </si>
  <si>
    <t>Brian Boremann</t>
  </si>
  <si>
    <t>replacing Joe Payette</t>
  </si>
  <si>
    <t xml:space="preserve">Book 33 </t>
  </si>
  <si>
    <t>Page 185</t>
  </si>
  <si>
    <t>Jim Endress</t>
  </si>
  <si>
    <t>Brian Bormann</t>
  </si>
  <si>
    <t>page 118</t>
  </si>
  <si>
    <t>Pat Miller</t>
  </si>
  <si>
    <t>replacing Brian Bormann</t>
  </si>
  <si>
    <t>Thomas Kempel</t>
  </si>
  <si>
    <t>Replacing Jim Endress</t>
  </si>
  <si>
    <t>Page 157</t>
  </si>
  <si>
    <t>THOMSON FIRE TRUSTEES 3 year terms 3 members April Appt</t>
  </si>
  <si>
    <t>KENNETH WOEHL</t>
  </si>
  <si>
    <t>Elizabeth Mendenhall</t>
  </si>
  <si>
    <t>Page 116</t>
  </si>
  <si>
    <t>Larry Carroll</t>
  </si>
  <si>
    <t>replacing Elizabeth Mendenhall</t>
  </si>
  <si>
    <t>Page 143</t>
  </si>
  <si>
    <t>Paul Moltman</t>
  </si>
  <si>
    <t>replacing Terry Shanafelt</t>
  </si>
  <si>
    <t>Page 195</t>
  </si>
  <si>
    <t>2005 -2008</t>
  </si>
  <si>
    <t>Kenneth Woehl</t>
  </si>
  <si>
    <t>Bill Pilgrim</t>
  </si>
  <si>
    <t>Replacing Kenneth Woehl</t>
  </si>
  <si>
    <t>HANOVER FIRE TRUSTEES April Appt</t>
  </si>
  <si>
    <t>John Brigham</t>
  </si>
  <si>
    <t>Ron Farrey</t>
  </si>
  <si>
    <t>UPPER MISS. INTER. PORT DISTRICT 3 year terms, 2 from Carroll, 2 from JoDaviess and 1 by Governor</t>
  </si>
  <si>
    <t>William Jahnke</t>
  </si>
  <si>
    <t>Kurt Brunner</t>
  </si>
  <si>
    <t>Page 296</t>
  </si>
  <si>
    <t>Page 330</t>
  </si>
  <si>
    <t>Page 320</t>
  </si>
  <si>
    <t>Page 394</t>
  </si>
  <si>
    <t xml:space="preserve">Book 52 </t>
  </si>
  <si>
    <t>Ken Sandy</t>
  </si>
  <si>
    <t>Replacing Kurt Brunner</t>
  </si>
  <si>
    <t>Page 275</t>
  </si>
  <si>
    <t>C Jeffrey Doran</t>
  </si>
  <si>
    <t>Appointed (Republican)</t>
  </si>
  <si>
    <t>Reappointed (Democrat)</t>
  </si>
  <si>
    <t>who are the JoDaviess and Governor appointmnets</t>
  </si>
  <si>
    <t>HIGHWAY SUPERINTENDENT 6 Year term</t>
  </si>
  <si>
    <t>1991- 2009</t>
  </si>
  <si>
    <t>Kevin Vandendooren</t>
  </si>
  <si>
    <t>Page 261</t>
  </si>
  <si>
    <t>2014-2020</t>
  </si>
  <si>
    <t>Page 188</t>
  </si>
  <si>
    <t>done in November</t>
  </si>
  <si>
    <t>2015-2021</t>
  </si>
  <si>
    <t>done in July</t>
  </si>
  <si>
    <t>2021-2027</t>
  </si>
  <si>
    <t>Page 302</t>
  </si>
  <si>
    <t>done in May</t>
  </si>
  <si>
    <t>2023-2029</t>
  </si>
  <si>
    <t>Sara Renkes</t>
  </si>
  <si>
    <t>Appointed</t>
  </si>
  <si>
    <t>book 55</t>
  </si>
  <si>
    <t>Page 287</t>
  </si>
  <si>
    <t>done Dec of 28</t>
  </si>
  <si>
    <t>How do we need to mark activitiy</t>
  </si>
  <si>
    <t>JO/CARROLL SOLID WASTE AGENCY 3 year terms 4 directors from each County May Appt</t>
  </si>
  <si>
    <t>Jack Fosdick</t>
  </si>
  <si>
    <t>Page 207</t>
  </si>
  <si>
    <t>2006- 2007</t>
  </si>
  <si>
    <t>2007-</t>
  </si>
  <si>
    <t>John Lindeman</t>
  </si>
  <si>
    <t xml:space="preserve">2007 - </t>
  </si>
  <si>
    <t>Page 39</t>
  </si>
  <si>
    <t>Les Guenzler</t>
  </si>
  <si>
    <t>Replacing John Lindeman</t>
  </si>
  <si>
    <t>Page 367</t>
  </si>
  <si>
    <t xml:space="preserve">2009 - </t>
  </si>
  <si>
    <t>Lisa Venner</t>
  </si>
  <si>
    <t>Page 182</t>
  </si>
  <si>
    <t>Ron Boeklins</t>
  </si>
  <si>
    <t xml:space="preserve">Book 31 </t>
  </si>
  <si>
    <t>Page 137</t>
  </si>
  <si>
    <t>2012-</t>
  </si>
  <si>
    <t>Bruce Lally</t>
  </si>
  <si>
    <t>Replacing Paul Hartman ??</t>
  </si>
  <si>
    <t>Page 358</t>
  </si>
  <si>
    <t>Reapponted</t>
  </si>
  <si>
    <t>Page 50</t>
  </si>
  <si>
    <t>John Boelkins</t>
  </si>
  <si>
    <t>Replacing Bruce Lally</t>
  </si>
  <si>
    <t>Page 246</t>
  </si>
  <si>
    <t xml:space="preserve">Book 40 </t>
  </si>
  <si>
    <t>Shawn Picolotti</t>
  </si>
  <si>
    <t>Page 303</t>
  </si>
  <si>
    <t>Craig Dimmick</t>
  </si>
  <si>
    <t>Replacing Kevin Reibel</t>
  </si>
  <si>
    <t>page 78</t>
  </si>
  <si>
    <t>SUPERVISOR OF ASSESSMENTS 4 year term</t>
  </si>
  <si>
    <t>Vivian Eaton</t>
  </si>
  <si>
    <t>Page 353</t>
  </si>
  <si>
    <t xml:space="preserve">2008 - </t>
  </si>
  <si>
    <t>60 Days</t>
  </si>
  <si>
    <t>Annette Gruhn</t>
  </si>
  <si>
    <t>Interim</t>
  </si>
  <si>
    <t>Page 257</t>
  </si>
  <si>
    <t>2012-2016</t>
  </si>
  <si>
    <t>BOARD OF REVIEW 3 year terms 3 members April  Appt</t>
  </si>
  <si>
    <t>Judy Dampman</t>
  </si>
  <si>
    <t>Louis Schloderback</t>
  </si>
  <si>
    <t>Freddie Preston</t>
  </si>
  <si>
    <t>Replacing Freddie Preston</t>
  </si>
  <si>
    <t>Richard Delaney</t>
  </si>
  <si>
    <t>Replacing Cathy Brunner</t>
  </si>
  <si>
    <t>Page 369</t>
  </si>
  <si>
    <t>Page 92</t>
  </si>
  <si>
    <t>Page 339</t>
  </si>
  <si>
    <t>Page 326</t>
  </si>
  <si>
    <t>2023-2026**</t>
  </si>
  <si>
    <t>Patty Hughes</t>
  </si>
  <si>
    <t>Replacing Louis Schloderback</t>
  </si>
  <si>
    <t>SAVANNA YORK DRAINAGE DISTRICT 3 year terms 3 members Sept Appt</t>
  </si>
  <si>
    <t>Jim Hendricks</t>
  </si>
  <si>
    <t>Janelle Schmidt</t>
  </si>
  <si>
    <t>Ron Dykstra</t>
  </si>
  <si>
    <t>Mark Dykstra</t>
  </si>
  <si>
    <t>Page 206</t>
  </si>
  <si>
    <t>2010-2013</t>
  </si>
  <si>
    <t>Shane Dykstra</t>
  </si>
  <si>
    <t>2011-</t>
  </si>
  <si>
    <t>Terms ends 9/2011</t>
  </si>
  <si>
    <t>Terms ends 9/2012</t>
  </si>
  <si>
    <t>Jim Smith</t>
  </si>
  <si>
    <t>term ends 9/2013</t>
  </si>
  <si>
    <t>Page 86</t>
  </si>
  <si>
    <t>Page 112</t>
  </si>
  <si>
    <t>Page 232</t>
  </si>
  <si>
    <t>Bruce Badtke</t>
  </si>
  <si>
    <t>Replacing Shane Dykstra</t>
  </si>
  <si>
    <t>Book 41</t>
  </si>
  <si>
    <t>Page 189</t>
  </si>
  <si>
    <t>Page 37</t>
  </si>
  <si>
    <t>Replacing Janelle Schmidt</t>
  </si>
  <si>
    <t>Page 109</t>
  </si>
  <si>
    <t>Page 145</t>
  </si>
  <si>
    <t>Page 226</t>
  </si>
  <si>
    <t>Page 236</t>
  </si>
  <si>
    <t>Andy Dauphin</t>
  </si>
  <si>
    <t>Reaplacing Shane Dykstra</t>
  </si>
  <si>
    <t>HEALTH DEPARTMENT 3 year terms 8 Members June Appt</t>
  </si>
  <si>
    <t>Dr. David Reese</t>
  </si>
  <si>
    <t>Dr. Daniel Woods</t>
  </si>
  <si>
    <t>Dr. William Tonne</t>
  </si>
  <si>
    <t>Charles Kopecky</t>
  </si>
  <si>
    <t>Liason</t>
  </si>
  <si>
    <t>Carol Ramey</t>
  </si>
  <si>
    <t>2003- 2005</t>
  </si>
  <si>
    <t>Jan Schmidecamp</t>
  </si>
  <si>
    <t>Dr. David Purlee</t>
  </si>
  <si>
    <t>Nancy Jane Law</t>
  </si>
  <si>
    <t>Replacing Carol Ramey</t>
  </si>
  <si>
    <t>Jane Law</t>
  </si>
  <si>
    <t>Page 381</t>
  </si>
  <si>
    <t>2009-2013</t>
  </si>
  <si>
    <t>Jill Iben</t>
  </si>
  <si>
    <t>Bart Ottens</t>
  </si>
  <si>
    <t>Page 297</t>
  </si>
  <si>
    <t>Page 300</t>
  </si>
  <si>
    <t>Page 113</t>
  </si>
  <si>
    <t>Michael Yuswak</t>
  </si>
  <si>
    <t>Board Member Liaison</t>
  </si>
  <si>
    <t>Page 196</t>
  </si>
  <si>
    <t>Page 29</t>
  </si>
  <si>
    <t>Marlene Blackburn</t>
  </si>
  <si>
    <t>replacing Jill Iben</t>
  </si>
  <si>
    <t>Kristen Holm</t>
  </si>
  <si>
    <t>replacing Marlene Blackburn</t>
  </si>
  <si>
    <t xml:space="preserve">2016-2019 </t>
  </si>
  <si>
    <t>Page 142</t>
  </si>
  <si>
    <t>Jenny Berman</t>
  </si>
  <si>
    <t>Replacing Kristen Holm</t>
  </si>
  <si>
    <t>Page 75</t>
  </si>
  <si>
    <t>Page 292</t>
  </si>
  <si>
    <t>Page 344</t>
  </si>
  <si>
    <t>Duane Ludwig</t>
  </si>
  <si>
    <t>Replacing Dr. William Tonne</t>
  </si>
  <si>
    <t>Jenny Bergman</t>
  </si>
  <si>
    <t xml:space="preserve"> Page 368</t>
  </si>
  <si>
    <t>William Iske - Co Board Member</t>
  </si>
  <si>
    <t>Term is 2023-2026</t>
  </si>
  <si>
    <t>Page 368</t>
  </si>
  <si>
    <t>Michele Schiess</t>
  </si>
  <si>
    <t>Appointed Dental</t>
  </si>
  <si>
    <t>Board Member Liaison?</t>
  </si>
  <si>
    <t>QCREDA</t>
  </si>
  <si>
    <t>Phon#</t>
  </si>
  <si>
    <t>2017-**</t>
  </si>
  <si>
    <t>Page</t>
  </si>
  <si>
    <t>Page 295</t>
  </si>
  <si>
    <t>Nancy Bandermer</t>
  </si>
  <si>
    <t>Mt. Carroll</t>
  </si>
  <si>
    <t>630-504-9102</t>
  </si>
  <si>
    <t>bandermergn@gmail.com</t>
  </si>
  <si>
    <t>replace Kurt Brunner</t>
  </si>
  <si>
    <t>TRI-TOWNSHIP AIRPORT AUTHORITY 5 year terms 5 Members Oct Appt</t>
  </si>
  <si>
    <t>2003- 2008</t>
  </si>
  <si>
    <t>Richard Truninger</t>
  </si>
  <si>
    <t>page 280</t>
  </si>
  <si>
    <t>Jerry Holt</t>
  </si>
  <si>
    <t>Page 241</t>
  </si>
  <si>
    <t>filled vacancy</t>
  </si>
  <si>
    <t>Page 131</t>
  </si>
  <si>
    <t>Jason Reiland</t>
  </si>
  <si>
    <t>2007 -2012</t>
  </si>
  <si>
    <t>J Berry Williams</t>
  </si>
  <si>
    <t>Kris Bowman</t>
  </si>
  <si>
    <t>replacing William Ready</t>
  </si>
  <si>
    <t>Page 321</t>
  </si>
  <si>
    <t>Gary Guffey</t>
  </si>
  <si>
    <t>replacing J Berry Williams</t>
  </si>
  <si>
    <t>Scott Sullivan</t>
  </si>
  <si>
    <t>replacing Ken Smith</t>
  </si>
  <si>
    <t>Jim Sweeney</t>
  </si>
  <si>
    <t>2011-2016</t>
  </si>
  <si>
    <t>Page 135</t>
  </si>
  <si>
    <t>Page 88</t>
  </si>
  <si>
    <t>Gary Heide</t>
  </si>
  <si>
    <t>replacing Kris Bowman</t>
  </si>
  <si>
    <t>Page 222</t>
  </si>
  <si>
    <t>Howard Helms</t>
  </si>
  <si>
    <t>Replacing Scott Sullivan</t>
  </si>
  <si>
    <t>ZONING BOARD OF APPEALS 5 year terms 5 Members Nov Appt</t>
  </si>
  <si>
    <t>2005-</t>
  </si>
  <si>
    <t>John Beaver Miller</t>
  </si>
  <si>
    <t>Active or not?</t>
  </si>
  <si>
    <t>Brent Rittmer</t>
  </si>
  <si>
    <t>Page 25</t>
  </si>
  <si>
    <t>Shannon Schave</t>
  </si>
  <si>
    <t>Page 307</t>
  </si>
  <si>
    <t>Robert Sisler</t>
  </si>
  <si>
    <t>Robert Hill</t>
  </si>
  <si>
    <t>Replacing Brent Rittmer</t>
  </si>
  <si>
    <t>Ken Moll</t>
  </si>
  <si>
    <t>Clark VanBuskirk</t>
  </si>
  <si>
    <t>Bill Spathies</t>
  </si>
  <si>
    <t>2010- 2015</t>
  </si>
  <si>
    <t>Melinda Vian</t>
  </si>
  <si>
    <t>Page 338</t>
  </si>
  <si>
    <t>Don Swanson</t>
  </si>
  <si>
    <t>page 296</t>
  </si>
  <si>
    <t>Paul Skoog</t>
  </si>
  <si>
    <t>Replacing Robert Sisler</t>
  </si>
  <si>
    <t>Steve Dykstra</t>
  </si>
  <si>
    <t xml:space="preserve">2015-2020 </t>
  </si>
  <si>
    <t>Penny Kreusch</t>
  </si>
  <si>
    <t>Page 360</t>
  </si>
  <si>
    <t>Reappointed chgd from Alternate</t>
  </si>
  <si>
    <t>replacing Don Swanson</t>
  </si>
  <si>
    <t>Replacing Penny Kreusch</t>
  </si>
  <si>
    <t>Replacing Steve Dykstra - Alternate</t>
  </si>
  <si>
    <t>Page 60</t>
  </si>
  <si>
    <t>Reappointed - Alternate</t>
  </si>
  <si>
    <t>Why do we have alternates here? I see 7  active</t>
  </si>
  <si>
    <t>Jaycee- Look for board by-laws and meeting minutes</t>
  </si>
  <si>
    <t>TRI-COUNTIES OPPORTUNITES COUNCIL 3 year terms Dec Appt</t>
  </si>
  <si>
    <t>Juanita Randklev</t>
  </si>
  <si>
    <t>Page 455</t>
  </si>
  <si>
    <r>
      <rPr>
        <b/>
        <sz val="21"/>
        <color theme="1"/>
        <rFont val="Calibri"/>
        <family val="2"/>
        <scheme val="minor"/>
      </rPr>
      <t>911 BOARD</t>
    </r>
    <r>
      <rPr>
        <b/>
        <sz val="11"/>
        <color theme="1"/>
        <rFont val="Calibri"/>
        <family val="2"/>
        <scheme val="minor"/>
      </rPr>
      <t xml:space="preserve"> 3 Year Term 7 Members Staggered by District, Dist 1 ; Dist 2 ; Dist 3, Board Liason, optional Resident Member; Sheriff- A Standing Member   - Dec Appt</t>
    </r>
  </si>
  <si>
    <t>Scott Sodergren</t>
  </si>
  <si>
    <t>Page 170</t>
  </si>
  <si>
    <t>Gary Iben</t>
  </si>
  <si>
    <t>Thomson</t>
  </si>
  <si>
    <t>Savanna</t>
  </si>
  <si>
    <t>Leland Bryson</t>
  </si>
  <si>
    <t>Milledgeville</t>
  </si>
  <si>
    <t>2004 - 2007</t>
  </si>
  <si>
    <t>Charles Stevens</t>
  </si>
  <si>
    <t>Shannon</t>
  </si>
  <si>
    <t>Charles Corey</t>
  </si>
  <si>
    <t>Book23</t>
  </si>
  <si>
    <t>2004 -2007</t>
  </si>
  <si>
    <t>Matt Magill</t>
  </si>
  <si>
    <t>Don Frisbee</t>
  </si>
  <si>
    <t>Dennnis Earnest</t>
  </si>
  <si>
    <t>Andy Skoog</t>
  </si>
  <si>
    <t>Todd Poffenberger</t>
  </si>
  <si>
    <t>Scott Marth</t>
  </si>
  <si>
    <t>Replacing Andy Skoog</t>
  </si>
  <si>
    <t>page 3</t>
  </si>
  <si>
    <t>Chadwick</t>
  </si>
  <si>
    <t>Brent Frederick</t>
  </si>
  <si>
    <t>2007-  2010</t>
  </si>
  <si>
    <t>Kyle Ruter</t>
  </si>
  <si>
    <t>Jeff Currans</t>
  </si>
  <si>
    <t>page 88</t>
  </si>
  <si>
    <t>12/1/1O</t>
  </si>
  <si>
    <t>2010- 2011</t>
  </si>
  <si>
    <t>James Bibler</t>
  </si>
  <si>
    <t>Replacing Scott Marth</t>
  </si>
  <si>
    <t>Larry Alexander</t>
  </si>
  <si>
    <t>page 251</t>
  </si>
  <si>
    <t>Mike Moon</t>
  </si>
  <si>
    <t>Replacing Mike Moon</t>
  </si>
  <si>
    <t>Jim Bibler</t>
  </si>
  <si>
    <t xml:space="preserve">Book 42 </t>
  </si>
  <si>
    <t>2019 - Barbara Anderson - Standing Board Member</t>
  </si>
  <si>
    <t>Book 47 Pg 65</t>
  </si>
  <si>
    <t>2020-2</t>
  </si>
  <si>
    <t>Charles COrey</t>
  </si>
  <si>
    <t>2021- Robert Hartman - standing board member replacing Barbara Anderson</t>
  </si>
  <si>
    <t>Book 51 page 160</t>
  </si>
  <si>
    <t>Justin DeSpain</t>
  </si>
  <si>
    <t>Replacing Kyle Ruter</t>
  </si>
  <si>
    <t>Member at large</t>
  </si>
  <si>
    <t>3 Lanark</t>
  </si>
  <si>
    <t>Police</t>
  </si>
  <si>
    <t>1 Thomson</t>
  </si>
  <si>
    <t>Fire</t>
  </si>
  <si>
    <t>Joe Dane</t>
  </si>
  <si>
    <t>Replacing James Bibler</t>
  </si>
  <si>
    <t>Becky Sweitzer</t>
  </si>
  <si>
    <t>Replacing Charles Corey</t>
  </si>
  <si>
    <t>2 Chadwick</t>
  </si>
  <si>
    <t>3 At-Large</t>
  </si>
  <si>
    <t>2 Milledgeville</t>
  </si>
  <si>
    <t>1 Savanna</t>
  </si>
  <si>
    <t>EMS</t>
  </si>
  <si>
    <t>Mt Carroll</t>
  </si>
  <si>
    <t>page 66</t>
  </si>
  <si>
    <t>2 Mt. Carroll</t>
  </si>
  <si>
    <t>Jacob Helms</t>
  </si>
  <si>
    <t>Replacing Tom Ritchie</t>
  </si>
  <si>
    <t>3 Shannon</t>
  </si>
  <si>
    <t>Jim Schryver</t>
  </si>
  <si>
    <t>Reaplacing Justin DeSpain</t>
  </si>
  <si>
    <t>James Reick</t>
  </si>
  <si>
    <t>Co Board Member</t>
  </si>
  <si>
    <t xml:space="preserve">SENIOR SERVICES - COUNTY BOARD LIAISON </t>
  </si>
  <si>
    <t xml:space="preserve">2012- </t>
  </si>
  <si>
    <t>GARY IMEL</t>
  </si>
  <si>
    <t xml:space="preserve">BOOK 35 </t>
  </si>
  <si>
    <t>pag e 251</t>
  </si>
  <si>
    <t>2022-</t>
  </si>
  <si>
    <t>2024-</t>
  </si>
  <si>
    <t>BEST</t>
  </si>
  <si>
    <t>Christopher Flikkema</t>
  </si>
  <si>
    <t>Co Board Liaison</t>
  </si>
  <si>
    <t>Inactive</t>
  </si>
  <si>
    <t>** Stephenson County Clerk = Adam Miller</t>
  </si>
  <si>
    <t>Page 233</t>
  </si>
  <si>
    <t>Page 331</t>
  </si>
  <si>
    <t>Book 62</t>
  </si>
  <si>
    <t>Book 64</t>
  </si>
  <si>
    <t>Book 63</t>
  </si>
  <si>
    <t>Kevin Folk</t>
  </si>
  <si>
    <t>2025-</t>
  </si>
  <si>
    <t>Replacing Chris Flikkema</t>
  </si>
  <si>
    <t>Replacing Ron Preston Temporarily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</si>
</sst>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&lt;=9999999]###\-####;\(###\)\ ###\-####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trike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2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26">
    <xf numFmtId="0" fontId="0" fillId="0" borderId="0" xfId="0"/>
    <xf numFmtId="0" fontId="1" fillId="0" borderId="0" xfId="0" applyFont="1"/>
    <xf numFmtId="17" fontId="0" fillId="0" borderId="0" xfId="0" applyNumberFormat="1"/>
    <xf numFmtId="14" fontId="0" fillId="0" borderId="0" xfId="0" applyNumberFormat="1"/>
    <xf numFmtId="0" fontId="2" fillId="0" borderId="0" xfId="0" applyFont="1"/>
    <xf numFmtId="14" fontId="2" fillId="0" borderId="0" xfId="0" applyNumberFormat="1" applyFont="1"/>
    <xf numFmtId="0" fontId="3" fillId="0" borderId="0" xfId="0" applyFont="1"/>
    <xf numFmtId="0" fontId="4" fillId="0" borderId="1" xfId="0" applyFont="1" applyBorder="1"/>
    <xf numFmtId="0" fontId="4" fillId="0" borderId="0" xfId="0" applyFont="1"/>
    <xf numFmtId="0" fontId="0" fillId="2" borderId="0" xfId="0" applyFill="1"/>
    <xf numFmtId="14" fontId="1" fillId="0" borderId="0" xfId="0" applyNumberFormat="1" applyFont="1"/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14" fontId="0" fillId="0" borderId="0" xfId="0" applyNumberFormat="1" applyAlignment="1">
      <alignment horizontal="right"/>
    </xf>
    <xf numFmtId="14" fontId="0" fillId="2" borderId="0" xfId="0" applyNumberFormat="1" applyFill="1"/>
    <xf numFmtId="0" fontId="1" fillId="0" borderId="0" xfId="0" applyFont="1" applyAlignment="1">
      <alignment wrapText="1"/>
    </xf>
    <xf numFmtId="0" fontId="5" fillId="0" borderId="0" xfId="0" applyFont="1"/>
    <xf numFmtId="164" fontId="1" fillId="0" borderId="0" xfId="0" applyNumberFormat="1" applyFont="1"/>
    <xf numFmtId="164" fontId="2" fillId="0" borderId="0" xfId="0" applyNumberFormat="1" applyFont="1"/>
    <xf numFmtId="164" fontId="0" fillId="0" borderId="0" xfId="0" applyNumberFormat="1"/>
    <xf numFmtId="0" fontId="8" fillId="0" borderId="0" xfId="1"/>
    <xf numFmtId="164" fontId="0" fillId="0" borderId="0" xfId="0" applyNumberFormat="1" applyAlignment="1">
      <alignment horizontal="left"/>
    </xf>
    <xf numFmtId="0" fontId="8" fillId="0" borderId="0" xfId="1" applyFill="1"/>
    <xf numFmtId="0" fontId="9" fillId="3" borderId="0" xfId="0" applyFont="1" applyFill="1" applyAlignment="1">
      <alignment horizontal="right" wrapText="1"/>
    </xf>
    <xf numFmtId="164" fontId="9" fillId="3" borderId="0" xfId="0" applyNumberFormat="1" applyFont="1" applyFill="1" applyAlignment="1">
      <alignment horizontal="right" wrapText="1"/>
    </xf>
    <xf numFmtId="0" fontId="9" fillId="3" borderId="0" xfId="0" applyFont="1" applyFill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mailto:mappelccb@gmail.com" TargetMode="External"/><Relationship Id="rId2" Type="http://schemas.openxmlformats.org/officeDocument/2006/relationships/hyperlink" Target="mailto:litwiller.bills@gmail.com" TargetMode="External"/><Relationship Id="rId1" Type="http://schemas.openxmlformats.org/officeDocument/2006/relationships/hyperlink" Target="mailto:jeffery.whiting.1@gmail.com" TargetMode="External"/><Relationship Id="rId6" Type="http://schemas.openxmlformats.org/officeDocument/2006/relationships/printerSettings" Target="../printerSettings/printerSettings3.bin"/><Relationship Id="rId5" Type="http://schemas.openxmlformats.org/officeDocument/2006/relationships/hyperlink" Target="mailto:kirbystorm@gmail.com" TargetMode="External"/><Relationship Id="rId4" Type="http://schemas.openxmlformats.org/officeDocument/2006/relationships/hyperlink" Target="mailto:bwilinson@easland308.com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mailto:haffeyp@gmail.com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6.bin"/><Relationship Id="rId1" Type="http://schemas.openxmlformats.org/officeDocument/2006/relationships/hyperlink" Target="mailto:bandermergn@gmail.com" TargetMode="Externa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04E714-1478-4AF5-BD19-FABF6A0C4AE5}">
  <dimension ref="A1:E37"/>
  <sheetViews>
    <sheetView workbookViewId="0">
      <selection activeCell="A22" sqref="A22"/>
    </sheetView>
  </sheetViews>
  <sheetFormatPr defaultRowHeight="15" x14ac:dyDescent="0.25"/>
  <cols>
    <col min="1" max="1" width="181.28515625" bestFit="1" customWidth="1"/>
    <col min="2" max="2" width="18.85546875" bestFit="1" customWidth="1"/>
    <col min="3" max="3" width="21.42578125" customWidth="1"/>
    <col min="4" max="4" width="14.5703125" bestFit="1" customWidth="1"/>
  </cols>
  <sheetData>
    <row r="1" spans="1:5" ht="18.75" x14ac:dyDescent="0.3">
      <c r="A1" s="7" t="s">
        <v>0</v>
      </c>
      <c r="B1" s="7" t="s">
        <v>1</v>
      </c>
      <c r="C1" s="7" t="s">
        <v>2</v>
      </c>
      <c r="D1" s="7" t="s">
        <v>3</v>
      </c>
      <c r="E1" s="8" t="s">
        <v>4</v>
      </c>
    </row>
    <row r="2" spans="1:5" x14ac:dyDescent="0.25">
      <c r="A2" t="str">
        <f>AdHoc!A1</f>
        <v>AdHoc Inmate Housing Committee</v>
      </c>
      <c r="B2" t="str">
        <f>IF(AdHoc!E1="Active", "Active", "Dissolved")</f>
        <v>Active</v>
      </c>
    </row>
    <row r="3" spans="1:5" x14ac:dyDescent="0.25">
      <c r="A3" t="str">
        <f>AdHoc!A7</f>
        <v>ADHOC Highway/EOC Building Renovation</v>
      </c>
      <c r="B3" t="str">
        <f>IF(AdHoc!E7="Active", "Active", "Dissolved")</f>
        <v>Active</v>
      </c>
    </row>
    <row r="4" spans="1:5" x14ac:dyDescent="0.25">
      <c r="A4" t="str">
        <f>AdHoc!A11</f>
        <v>ADHOC Administrator Hire Committee</v>
      </c>
      <c r="B4" t="str">
        <f>IF(AdHoc!E11="Active", "Active", "Dissolved")</f>
        <v>Dissolved</v>
      </c>
    </row>
    <row r="5" spans="1:5" x14ac:dyDescent="0.25">
      <c r="A5" t="str">
        <f>AdHoc!A19</f>
        <v>ADHOC Transit Garage Committee</v>
      </c>
      <c r="B5" t="str">
        <f>IF(AdHoc!E19="Active", "Active", "Dissolved")</f>
        <v>Active</v>
      </c>
    </row>
    <row r="6" spans="1:5" x14ac:dyDescent="0.25">
      <c r="A6" t="str">
        <f>AdHoc!A24</f>
        <v>ADHOC PCOM Hire Committee</v>
      </c>
      <c r="B6" t="str">
        <f>IF(AdHoc!E24="Active", "Active", "Dissolved")</f>
        <v>Dissolved</v>
      </c>
    </row>
    <row r="7" spans="1:5" x14ac:dyDescent="0.25">
      <c r="A7" t="str">
        <f>NWILED!A1</f>
        <v>NWILED</v>
      </c>
      <c r="B7" t="s">
        <v>5</v>
      </c>
      <c r="C7" t="str">
        <f>NWILED!F2</f>
        <v>Susan Jacobs</v>
      </c>
      <c r="D7" t="str">
        <f>NWILED!L2</f>
        <v>Board Affiliate</v>
      </c>
      <c r="E7" t="s">
        <v>6</v>
      </c>
    </row>
    <row r="8" spans="1:5" x14ac:dyDescent="0.25">
      <c r="A8" t="str">
        <f>'January 708'!A1</f>
        <v>Community Mental Health Boarrd - 708 7 Members - 4 Year Terms - Jan Appt</v>
      </c>
    </row>
    <row r="9" spans="1:5" x14ac:dyDescent="0.25">
      <c r="A9" t="str">
        <f>'January RC&amp;D'!A1</f>
        <v>Blackhawk Hills Regional Council 2 Year Term 1 Appt, 1 Board Liason (Jan Appt)</v>
      </c>
      <c r="E9" t="s">
        <v>7</v>
      </c>
    </row>
    <row r="10" spans="1:5" x14ac:dyDescent="0.25">
      <c r="A10" t="str">
        <f>'Feb Jo Carr Ent.Zone'!A1</f>
        <v>JO-CARROLL ENTERPRISE ZONE BOARD 3 year Term 3 Members from each County 1 Board Liason Feb Appt</v>
      </c>
      <c r="E10" t="s">
        <v>8</v>
      </c>
    </row>
    <row r="11" spans="1:5" x14ac:dyDescent="0.25">
      <c r="A11" t="str">
        <f>'Feb Farmland Assess.'!A1</f>
        <v>COUNTY FARMLAND ASSESSMENT LOCAL REVIEW COMMITTEE Term as needed Feb Appt  Superivsor of Assessments and Board of Review Chairman</v>
      </c>
    </row>
    <row r="12" spans="1:5" x14ac:dyDescent="0.25">
      <c r="A12" t="str">
        <f>'Feb HousingAuth.'!A1</f>
        <v>CARROLL COUNTY HOUSING AUTHORITY 5 year term 5 Members Feb appt</v>
      </c>
    </row>
    <row r="13" spans="1:5" x14ac:dyDescent="0.25">
      <c r="A13" t="str">
        <f>'March FTZ'!A1</f>
        <v>JO-CARROLL FOREIGN TRADE ZONE 3 Year Terms 3 members from each county Staggered Terms March appt</v>
      </c>
    </row>
    <row r="14" spans="1:5" x14ac:dyDescent="0.25">
      <c r="A14" t="str">
        <f>'April HotelMotel'!A1</f>
        <v>HOTEL/MOTEL TAX BOARD 2 year Terms 5 members April Appt</v>
      </c>
    </row>
    <row r="15" spans="1:5" x14ac:dyDescent="0.25">
      <c r="A15" t="str">
        <f>'April LRA'!A1</f>
        <v>LRA                                    3 Year Terms 4 Members from each County April Appt</v>
      </c>
    </row>
    <row r="16" spans="1:5" x14ac:dyDescent="0.25">
      <c r="A16" t="str">
        <f>'April Chad Fire'!A1</f>
        <v>CHADWICK FIRE TRUSTEE 3 year terms 3 members April Appt</v>
      </c>
    </row>
    <row r="17" spans="1:1" x14ac:dyDescent="0.25">
      <c r="A17" t="str">
        <f>'April Lanark Fire'!A1</f>
        <v>LANARK FIRE TRUSTEE 3 year terms 3 members April Appt.</v>
      </c>
    </row>
    <row r="18" spans="1:1" x14ac:dyDescent="0.25">
      <c r="A18" t="str">
        <f>'April Mill Fire'!A1</f>
        <v xml:space="preserve">MILLEDGEVILLE FIRE TRUSTEE   3 year terms 3 members 1 Whiteside April Appt </v>
      </c>
    </row>
    <row r="19" spans="1:1" x14ac:dyDescent="0.25">
      <c r="A19" t="str">
        <f>'April MTC Fire'!A1</f>
        <v>MT. CARROLL FIRE TRUSTEE 3 year terms 3 members April Appt</v>
      </c>
    </row>
    <row r="20" spans="1:1" x14ac:dyDescent="0.25">
      <c r="A20" t="str">
        <f>'April Sav Fire'!A1</f>
        <v>SAVANNA FIRE TRUSTEE 3 yer terms 3 members April Appt</v>
      </c>
    </row>
    <row r="21" spans="1:1" x14ac:dyDescent="0.25">
      <c r="A21" t="str">
        <f>'April Shan Fire'!A1</f>
        <v>SHANNON FIRE TRUSTEE 3 year terms 3 members 1 Stephenson Co. April Appt</v>
      </c>
    </row>
    <row r="22" spans="1:1" x14ac:dyDescent="0.25">
      <c r="A22" t="str">
        <f>'April Thom Fire'!A1</f>
        <v>THOMSON FIRE TRUSTEES 3 year terms 3 members April Appt</v>
      </c>
    </row>
    <row r="23" spans="1:1" x14ac:dyDescent="0.25">
      <c r="A23" t="str">
        <f>'April Hanover Fire'!A1</f>
        <v>HANOVER FIRE TRUSTEES April Appt</v>
      </c>
    </row>
    <row r="24" spans="1:1" x14ac:dyDescent="0.25">
      <c r="A24" t="str">
        <f>'May Port Dist'!A1</f>
        <v>UPPER MISS. INTER. PORT DISTRICT 3 year terms, 2 from Carroll, 2 from JoDaviess and 1 by Governor</v>
      </c>
    </row>
    <row r="25" spans="1:1" x14ac:dyDescent="0.25">
      <c r="A25" t="str">
        <f>'May Hwy Supt'!A1</f>
        <v>HIGHWAY SUPERINTENDENT 6 Year term</v>
      </c>
    </row>
    <row r="26" spans="1:1" x14ac:dyDescent="0.25">
      <c r="A26" t="str">
        <f>'May JoCar Solid Waste'!A1</f>
        <v>JO/CARROLL SOLID WASTE AGENCY 3 year terms 4 directors from each County May Appt</v>
      </c>
    </row>
    <row r="27" spans="1:1" x14ac:dyDescent="0.25">
      <c r="A27" t="str">
        <f>'June SOA'!A1</f>
        <v>SUPERVISOR OF ASSESSMENTS 4 year term</v>
      </c>
    </row>
    <row r="28" spans="1:1" x14ac:dyDescent="0.25">
      <c r="A28" t="str">
        <f>'June Board of Review'!A1</f>
        <v>BOARD OF REVIEW 3 year terms 3 members April  Appt</v>
      </c>
    </row>
    <row r="29" spans="1:1" x14ac:dyDescent="0.25">
      <c r="A29" t="str">
        <f>'June Health Dept'!A1</f>
        <v>HEALTH DEPARTMENT 3 year terms 8 Members June Appt</v>
      </c>
    </row>
    <row r="30" spans="1:1" x14ac:dyDescent="0.25">
      <c r="A30" t="str">
        <f>'July QCREDA'!A1</f>
        <v>QCREDA</v>
      </c>
    </row>
    <row r="31" spans="1:1" x14ac:dyDescent="0.25">
      <c r="A31" t="str">
        <f>'Sept York Drain.'!A1</f>
        <v>SAVANNA YORK DRAINAGE DISTRICT 3 year terms 3 members Sept Appt</v>
      </c>
    </row>
    <row r="32" spans="1:1" x14ac:dyDescent="0.25">
      <c r="A32" t="str">
        <f>'Oct Airport Auth.'!A1</f>
        <v>TRI-TOWNSHIP AIRPORT AUTHORITY 5 year terms 5 Members Oct Appt</v>
      </c>
    </row>
    <row r="33" spans="1:1" x14ac:dyDescent="0.25">
      <c r="A33" t="str">
        <f>'Nov. Brd of Appeals'!A1</f>
        <v>ZONING BOARD OF APPEALS 5 year terms 5 Members Nov Appt</v>
      </c>
    </row>
    <row r="34" spans="1:1" x14ac:dyDescent="0.25">
      <c r="A34" t="str">
        <f>'Dec Tri Co Opp Counc.'!A1</f>
        <v>TRI-COUNTIES OPPORTUNITES COUNCIL 3 year terms Dec Appt</v>
      </c>
    </row>
    <row r="35" spans="1:1" x14ac:dyDescent="0.25">
      <c r="A35" t="str">
        <f>'Dec 911'!A1</f>
        <v>911 BOARD 3 Year Term 7 Members Staggered by District, Dist 1 ; Dist 2 ; Dist 3, Board Liason, optional Resident Member; Sheriff- A Standing Member   - Dec Appt</v>
      </c>
    </row>
    <row r="36" spans="1:1" x14ac:dyDescent="0.25">
      <c r="A36" t="str">
        <f>'Dec. SEnior Services'!A1</f>
        <v xml:space="preserve">SENIOR SERVICES - COUNTY BOARD LIAISON </v>
      </c>
    </row>
    <row r="37" spans="1:1" x14ac:dyDescent="0.25">
      <c r="A37" t="str">
        <f>BEST!A1</f>
        <v>BEST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7"/>
  <sheetViews>
    <sheetView workbookViewId="0">
      <selection activeCell="E1" sqref="E1"/>
    </sheetView>
  </sheetViews>
  <sheetFormatPr defaultRowHeight="15" x14ac:dyDescent="0.25"/>
  <sheetData>
    <row r="1" spans="1:8" x14ac:dyDescent="0.25">
      <c r="A1" t="s">
        <v>9</v>
      </c>
      <c r="E1" t="s">
        <v>10</v>
      </c>
    </row>
    <row r="2" spans="1:8" x14ac:dyDescent="0.25">
      <c r="A2" t="s">
        <v>11</v>
      </c>
      <c r="B2" t="s">
        <v>12</v>
      </c>
      <c r="C2" t="s">
        <v>13</v>
      </c>
      <c r="G2" t="s">
        <v>14</v>
      </c>
      <c r="H2" t="s">
        <v>15</v>
      </c>
    </row>
    <row r="3" spans="1:8" x14ac:dyDescent="0.25">
      <c r="A3" t="s">
        <v>11</v>
      </c>
      <c r="B3" t="s">
        <v>12</v>
      </c>
      <c r="C3" t="s">
        <v>16</v>
      </c>
      <c r="G3" t="s">
        <v>14</v>
      </c>
      <c r="H3" t="s">
        <v>15</v>
      </c>
    </row>
    <row r="4" spans="1:8" x14ac:dyDescent="0.25">
      <c r="A4" t="s">
        <v>11</v>
      </c>
      <c r="B4" t="s">
        <v>12</v>
      </c>
      <c r="C4" t="s">
        <v>17</v>
      </c>
      <c r="G4" t="s">
        <v>14</v>
      </c>
      <c r="H4" t="s">
        <v>15</v>
      </c>
    </row>
    <row r="5" spans="1:8" x14ac:dyDescent="0.25">
      <c r="A5" t="s">
        <v>11</v>
      </c>
      <c r="B5" t="s">
        <v>12</v>
      </c>
      <c r="C5" s="6" t="s">
        <v>18</v>
      </c>
      <c r="G5" t="s">
        <v>14</v>
      </c>
      <c r="H5" t="s">
        <v>15</v>
      </c>
    </row>
    <row r="7" spans="1:8" x14ac:dyDescent="0.25">
      <c r="A7" t="s">
        <v>19</v>
      </c>
      <c r="E7" t="s">
        <v>10</v>
      </c>
    </row>
    <row r="8" spans="1:8" x14ac:dyDescent="0.25">
      <c r="A8" s="2">
        <v>45292</v>
      </c>
      <c r="C8" t="s">
        <v>16</v>
      </c>
      <c r="E8" t="s">
        <v>20</v>
      </c>
      <c r="G8" t="s">
        <v>21</v>
      </c>
      <c r="H8" t="s">
        <v>22</v>
      </c>
    </row>
    <row r="11" spans="1:8" x14ac:dyDescent="0.25">
      <c r="A11" s="6" t="s">
        <v>23</v>
      </c>
      <c r="B11" s="6"/>
      <c r="C11" s="6"/>
      <c r="D11" s="6"/>
      <c r="E11" s="6" t="s">
        <v>24</v>
      </c>
    </row>
    <row r="12" spans="1:8" x14ac:dyDescent="0.25">
      <c r="A12" s="2">
        <v>45292</v>
      </c>
      <c r="C12" t="s">
        <v>17</v>
      </c>
      <c r="E12" t="s">
        <v>25</v>
      </c>
      <c r="G12" t="s">
        <v>26</v>
      </c>
      <c r="H12" t="s">
        <v>27</v>
      </c>
    </row>
    <row r="13" spans="1:8" x14ac:dyDescent="0.25">
      <c r="A13" s="2"/>
      <c r="C13" t="s">
        <v>28</v>
      </c>
      <c r="E13" t="s">
        <v>29</v>
      </c>
      <c r="G13" t="s">
        <v>26</v>
      </c>
      <c r="H13" t="s">
        <v>27</v>
      </c>
    </row>
    <row r="14" spans="1:8" x14ac:dyDescent="0.25">
      <c r="A14" s="2"/>
      <c r="C14" t="s">
        <v>30</v>
      </c>
      <c r="E14" t="s">
        <v>29</v>
      </c>
      <c r="G14" t="s">
        <v>26</v>
      </c>
      <c r="H14" t="s">
        <v>27</v>
      </c>
    </row>
    <row r="15" spans="1:8" x14ac:dyDescent="0.25">
      <c r="A15" s="2"/>
      <c r="C15" t="s">
        <v>31</v>
      </c>
      <c r="E15" t="s">
        <v>32</v>
      </c>
      <c r="G15" t="s">
        <v>26</v>
      </c>
      <c r="H15" t="s">
        <v>27</v>
      </c>
    </row>
    <row r="16" spans="1:8" x14ac:dyDescent="0.25">
      <c r="A16" s="2"/>
      <c r="C16" t="s">
        <v>33</v>
      </c>
      <c r="E16" t="s">
        <v>34</v>
      </c>
      <c r="G16" t="s">
        <v>26</v>
      </c>
      <c r="H16" t="s">
        <v>27</v>
      </c>
    </row>
    <row r="17" spans="1:8" x14ac:dyDescent="0.25">
      <c r="A17" s="2"/>
      <c r="C17" t="s">
        <v>35</v>
      </c>
      <c r="E17" t="s">
        <v>36</v>
      </c>
      <c r="G17" t="s">
        <v>26</v>
      </c>
      <c r="H17" t="s">
        <v>27</v>
      </c>
    </row>
    <row r="19" spans="1:8" x14ac:dyDescent="0.25">
      <c r="A19" t="s">
        <v>37</v>
      </c>
      <c r="E19" t="s">
        <v>10</v>
      </c>
    </row>
    <row r="20" spans="1:8" x14ac:dyDescent="0.25">
      <c r="A20" s="2">
        <v>45323</v>
      </c>
      <c r="C20" t="s">
        <v>16</v>
      </c>
      <c r="E20" t="s">
        <v>25</v>
      </c>
      <c r="G20" t="s">
        <v>26</v>
      </c>
      <c r="H20" t="s">
        <v>38</v>
      </c>
    </row>
    <row r="21" spans="1:8" x14ac:dyDescent="0.25">
      <c r="C21" t="s">
        <v>39</v>
      </c>
      <c r="G21" t="s">
        <v>26</v>
      </c>
      <c r="H21" t="s">
        <v>38</v>
      </c>
    </row>
    <row r="22" spans="1:8" x14ac:dyDescent="0.25">
      <c r="C22" t="s">
        <v>40</v>
      </c>
      <c r="G22" t="s">
        <v>26</v>
      </c>
      <c r="H22" t="s">
        <v>38</v>
      </c>
    </row>
    <row r="24" spans="1:8" x14ac:dyDescent="0.25">
      <c r="A24" s="6" t="s">
        <v>41</v>
      </c>
      <c r="B24" s="6"/>
      <c r="C24" s="6"/>
      <c r="D24" s="6"/>
      <c r="E24" s="6" t="s">
        <v>42</v>
      </c>
    </row>
    <row r="25" spans="1:8" x14ac:dyDescent="0.25">
      <c r="A25" s="2">
        <v>45323</v>
      </c>
      <c r="C25" t="s">
        <v>40</v>
      </c>
      <c r="E25" t="s">
        <v>25</v>
      </c>
      <c r="G25" t="s">
        <v>26</v>
      </c>
      <c r="H25" t="s">
        <v>38</v>
      </c>
    </row>
    <row r="26" spans="1:8" x14ac:dyDescent="0.25">
      <c r="C26" t="s">
        <v>43</v>
      </c>
      <c r="G26" t="s">
        <v>26</v>
      </c>
      <c r="H26" t="s">
        <v>38</v>
      </c>
    </row>
    <row r="27" spans="1:8" x14ac:dyDescent="0.25">
      <c r="C27" t="s">
        <v>44</v>
      </c>
      <c r="G27" t="s">
        <v>26</v>
      </c>
      <c r="H27" t="s">
        <v>38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2"/>
  <sheetViews>
    <sheetView zoomScaleNormal="100" workbookViewId="0">
      <pane ySplit="1" topLeftCell="A2" activePane="bottomLeft" state="frozen"/>
      <selection pane="bottomLeft" activeCell="F1" sqref="F1:F1048576"/>
    </sheetView>
  </sheetViews>
  <sheetFormatPr defaultRowHeight="15" x14ac:dyDescent="0.25"/>
  <cols>
    <col min="1" max="1" width="10.5703125" customWidth="1"/>
    <col min="2" max="2" width="11.7109375" style="3" customWidth="1"/>
    <col min="3" max="4" width="11.5703125" bestFit="1" customWidth="1"/>
    <col min="5" max="5" width="13.85546875" bestFit="1" customWidth="1"/>
    <col min="6" max="6" width="11.5703125" bestFit="1" customWidth="1"/>
    <col min="9" max="9" width="18.7109375" bestFit="1" customWidth="1"/>
    <col min="12" max="12" width="12.7109375" bestFit="1" customWidth="1"/>
  </cols>
  <sheetData>
    <row r="1" spans="1:12" x14ac:dyDescent="0.25">
      <c r="A1" s="10" t="s">
        <v>45</v>
      </c>
      <c r="B1" s="11" t="s">
        <v>46</v>
      </c>
      <c r="C1" s="10" t="s">
        <v>47</v>
      </c>
      <c r="D1" s="10" t="s">
        <v>48</v>
      </c>
      <c r="E1" s="1" t="s">
        <v>49</v>
      </c>
      <c r="F1" s="1" t="s">
        <v>50</v>
      </c>
      <c r="G1" s="1" t="s">
        <v>51</v>
      </c>
      <c r="H1" s="1" t="s">
        <v>52</v>
      </c>
      <c r="I1" s="1" t="s">
        <v>53</v>
      </c>
      <c r="J1" s="1" t="s">
        <v>54</v>
      </c>
      <c r="K1" s="1" t="s">
        <v>55</v>
      </c>
      <c r="L1" s="1" t="s">
        <v>56</v>
      </c>
    </row>
    <row r="2" spans="1:12" x14ac:dyDescent="0.25">
      <c r="B2" s="3" t="s">
        <v>57</v>
      </c>
      <c r="C2" s="14">
        <v>44562</v>
      </c>
      <c r="D2" s="3">
        <v>46357</v>
      </c>
      <c r="E2" t="str">
        <f ca="1">IF(D2&gt;=TODAY(),"Active","Inactive")</f>
        <v>Active</v>
      </c>
      <c r="F2" t="s">
        <v>40</v>
      </c>
      <c r="I2" t="s">
        <v>58</v>
      </c>
      <c r="J2" t="s">
        <v>26</v>
      </c>
      <c r="K2" t="s">
        <v>22</v>
      </c>
      <c r="L2" t="s">
        <v>59</v>
      </c>
    </row>
  </sheetData>
  <autoFilter ref="A1:L1" xr:uid="{00000000-0001-0000-0100-000000000000}"/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66"/>
  <sheetViews>
    <sheetView topLeftCell="B1" workbookViewId="0">
      <pane ySplit="1" topLeftCell="A47" activePane="bottomLeft" state="frozen"/>
      <selection pane="bottomLeft" activeCell="M60" sqref="M60"/>
    </sheetView>
  </sheetViews>
  <sheetFormatPr defaultRowHeight="15" x14ac:dyDescent="0.25"/>
  <cols>
    <col min="1" max="1" width="34.5703125" bestFit="1" customWidth="1"/>
    <col min="2" max="2" width="10.42578125" style="12" bestFit="1" customWidth="1"/>
    <col min="3" max="4" width="9.7109375" style="3" customWidth="1"/>
    <col min="5" max="5" width="13.85546875" bestFit="1" customWidth="1"/>
    <col min="6" max="6" width="17.5703125" bestFit="1" customWidth="1"/>
    <col min="7" max="7" width="7.28515625" bestFit="1" customWidth="1"/>
    <col min="8" max="8" width="7.28515625" customWidth="1"/>
    <col min="9" max="9" width="39.85546875" bestFit="1" customWidth="1"/>
    <col min="10" max="10" width="38.42578125" style="19" customWidth="1"/>
    <col min="11" max="11" width="39.85546875" customWidth="1"/>
    <col min="14" max="14" width="29.5703125" customWidth="1"/>
  </cols>
  <sheetData>
    <row r="1" spans="1:15" ht="45" x14ac:dyDescent="0.25">
      <c r="A1" s="15" t="s">
        <v>60</v>
      </c>
      <c r="B1" s="11" t="s">
        <v>46</v>
      </c>
      <c r="C1" s="10" t="s">
        <v>47</v>
      </c>
      <c r="D1" s="10" t="s">
        <v>48</v>
      </c>
      <c r="E1" s="1" t="s">
        <v>49</v>
      </c>
      <c r="F1" s="1" t="s">
        <v>50</v>
      </c>
      <c r="G1" s="1" t="s">
        <v>51</v>
      </c>
      <c r="H1" s="1" t="s">
        <v>52</v>
      </c>
      <c r="I1" s="1" t="s">
        <v>53</v>
      </c>
      <c r="J1" s="17" t="s">
        <v>61</v>
      </c>
      <c r="K1" s="1" t="s">
        <v>62</v>
      </c>
      <c r="L1" s="1" t="s">
        <v>54</v>
      </c>
      <c r="M1" s="1" t="s">
        <v>55</v>
      </c>
      <c r="N1" s="1" t="s">
        <v>56</v>
      </c>
      <c r="O1" s="1"/>
    </row>
    <row r="2" spans="1:15" x14ac:dyDescent="0.25">
      <c r="B2" s="12" t="s">
        <v>63</v>
      </c>
      <c r="F2" t="s">
        <v>64</v>
      </c>
      <c r="I2" t="s">
        <v>65</v>
      </c>
      <c r="L2" t="s">
        <v>66</v>
      </c>
      <c r="M2" t="s">
        <v>67</v>
      </c>
    </row>
    <row r="3" spans="1:15" x14ac:dyDescent="0.25">
      <c r="B3" s="12" t="s">
        <v>63</v>
      </c>
      <c r="F3" t="s">
        <v>68</v>
      </c>
      <c r="L3" t="s">
        <v>69</v>
      </c>
      <c r="M3" t="s">
        <v>70</v>
      </c>
    </row>
    <row r="4" spans="1:15" x14ac:dyDescent="0.25">
      <c r="B4" s="12">
        <v>2002</v>
      </c>
      <c r="F4" t="s">
        <v>71</v>
      </c>
      <c r="I4" t="s">
        <v>20</v>
      </c>
      <c r="L4" t="s">
        <v>69</v>
      </c>
      <c r="M4" t="s">
        <v>70</v>
      </c>
    </row>
    <row r="5" spans="1:15" x14ac:dyDescent="0.25">
      <c r="B5" s="12" t="s">
        <v>72</v>
      </c>
      <c r="F5" t="s">
        <v>73</v>
      </c>
      <c r="L5" t="s">
        <v>69</v>
      </c>
      <c r="M5" t="s">
        <v>74</v>
      </c>
    </row>
    <row r="6" spans="1:15" x14ac:dyDescent="0.25">
      <c r="B6" s="12" t="s">
        <v>72</v>
      </c>
      <c r="F6" t="s">
        <v>75</v>
      </c>
      <c r="L6" t="s">
        <v>76</v>
      </c>
      <c r="M6" t="s">
        <v>74</v>
      </c>
    </row>
    <row r="7" spans="1:15" x14ac:dyDescent="0.25">
      <c r="B7" s="12" t="s">
        <v>72</v>
      </c>
      <c r="F7" t="s">
        <v>77</v>
      </c>
      <c r="I7" t="s">
        <v>78</v>
      </c>
      <c r="L7" t="s">
        <v>79</v>
      </c>
      <c r="M7" t="s">
        <v>80</v>
      </c>
    </row>
    <row r="8" spans="1:15" x14ac:dyDescent="0.25">
      <c r="B8" s="12" t="s">
        <v>81</v>
      </c>
      <c r="F8" t="s">
        <v>82</v>
      </c>
      <c r="L8" t="s">
        <v>79</v>
      </c>
      <c r="M8" t="s">
        <v>83</v>
      </c>
    </row>
    <row r="9" spans="1:15" x14ac:dyDescent="0.25">
      <c r="B9" s="12" t="s">
        <v>81</v>
      </c>
      <c r="F9" t="s">
        <v>84</v>
      </c>
      <c r="L9" t="s">
        <v>79</v>
      </c>
      <c r="M9" t="s">
        <v>83</v>
      </c>
    </row>
    <row r="10" spans="1:15" x14ac:dyDescent="0.25">
      <c r="B10" s="12" t="s">
        <v>81</v>
      </c>
      <c r="F10" t="s">
        <v>85</v>
      </c>
      <c r="L10" t="s">
        <v>79</v>
      </c>
      <c r="M10" t="s">
        <v>86</v>
      </c>
    </row>
    <row r="11" spans="1:15" x14ac:dyDescent="0.25">
      <c r="B11" s="12" t="s">
        <v>87</v>
      </c>
      <c r="F11" t="s">
        <v>64</v>
      </c>
      <c r="L11" t="s">
        <v>88</v>
      </c>
      <c r="M11" t="s">
        <v>80</v>
      </c>
    </row>
    <row r="12" spans="1:15" x14ac:dyDescent="0.25">
      <c r="B12" s="12" t="s">
        <v>87</v>
      </c>
      <c r="F12" t="s">
        <v>68</v>
      </c>
      <c r="L12" t="s">
        <v>89</v>
      </c>
      <c r="M12" t="s">
        <v>80</v>
      </c>
    </row>
    <row r="13" spans="1:15" x14ac:dyDescent="0.25">
      <c r="B13" s="12" t="s">
        <v>90</v>
      </c>
      <c r="F13" t="s">
        <v>73</v>
      </c>
      <c r="L13" t="s">
        <v>91</v>
      </c>
      <c r="M13" t="s">
        <v>92</v>
      </c>
    </row>
    <row r="14" spans="1:15" x14ac:dyDescent="0.25">
      <c r="B14" s="12" t="s">
        <v>90</v>
      </c>
      <c r="F14" t="s">
        <v>75</v>
      </c>
      <c r="L14" t="s">
        <v>91</v>
      </c>
      <c r="M14" t="s">
        <v>93</v>
      </c>
    </row>
    <row r="15" spans="1:15" x14ac:dyDescent="0.25">
      <c r="B15" s="12" t="s">
        <v>90</v>
      </c>
      <c r="F15" t="s">
        <v>77</v>
      </c>
      <c r="L15" t="s">
        <v>91</v>
      </c>
      <c r="M15" t="s">
        <v>92</v>
      </c>
    </row>
    <row r="16" spans="1:15" x14ac:dyDescent="0.25">
      <c r="B16" s="12" t="s">
        <v>94</v>
      </c>
      <c r="F16" t="s">
        <v>85</v>
      </c>
      <c r="L16" t="s">
        <v>95</v>
      </c>
      <c r="M16" t="s">
        <v>96</v>
      </c>
    </row>
    <row r="17" spans="2:13" x14ac:dyDescent="0.25">
      <c r="B17" s="12" t="s">
        <v>97</v>
      </c>
      <c r="F17" t="s">
        <v>98</v>
      </c>
      <c r="I17" t="s">
        <v>99</v>
      </c>
      <c r="L17" t="s">
        <v>100</v>
      </c>
      <c r="M17" t="s">
        <v>96</v>
      </c>
    </row>
    <row r="18" spans="2:13" x14ac:dyDescent="0.25">
      <c r="B18" s="12">
        <v>-2012</v>
      </c>
      <c r="F18" t="s">
        <v>101</v>
      </c>
      <c r="L18" t="s">
        <v>102</v>
      </c>
      <c r="M18" t="s">
        <v>103</v>
      </c>
    </row>
    <row r="19" spans="2:13" x14ac:dyDescent="0.25">
      <c r="B19" s="12" t="s">
        <v>104</v>
      </c>
      <c r="F19" t="s">
        <v>64</v>
      </c>
      <c r="I19" t="s">
        <v>105</v>
      </c>
      <c r="L19" t="s">
        <v>106</v>
      </c>
      <c r="M19" t="s">
        <v>67</v>
      </c>
    </row>
    <row r="20" spans="2:13" x14ac:dyDescent="0.25">
      <c r="B20" s="12" t="s">
        <v>107</v>
      </c>
      <c r="F20" t="s">
        <v>108</v>
      </c>
      <c r="L20" t="s">
        <v>102</v>
      </c>
      <c r="M20" t="s">
        <v>67</v>
      </c>
    </row>
    <row r="21" spans="2:13" x14ac:dyDescent="0.25">
      <c r="B21" s="12" t="s">
        <v>109</v>
      </c>
      <c r="F21" t="s">
        <v>110</v>
      </c>
      <c r="I21" t="s">
        <v>111</v>
      </c>
      <c r="L21" t="s">
        <v>112</v>
      </c>
      <c r="M21" t="s">
        <v>113</v>
      </c>
    </row>
    <row r="22" spans="2:13" x14ac:dyDescent="0.25">
      <c r="B22" s="12" t="s">
        <v>109</v>
      </c>
      <c r="F22" t="s">
        <v>77</v>
      </c>
      <c r="L22" t="s">
        <v>112</v>
      </c>
      <c r="M22" t="s">
        <v>114</v>
      </c>
    </row>
    <row r="23" spans="2:13" x14ac:dyDescent="0.25">
      <c r="B23" s="12" t="s">
        <v>115</v>
      </c>
      <c r="F23" t="s">
        <v>116</v>
      </c>
      <c r="L23" t="s">
        <v>112</v>
      </c>
      <c r="M23" t="s">
        <v>117</v>
      </c>
    </row>
    <row r="24" spans="2:13" x14ac:dyDescent="0.25">
      <c r="B24" s="12" t="s">
        <v>118</v>
      </c>
      <c r="F24" t="s">
        <v>101</v>
      </c>
      <c r="I24" t="s">
        <v>119</v>
      </c>
      <c r="L24" t="s">
        <v>120</v>
      </c>
      <c r="M24" t="s">
        <v>121</v>
      </c>
    </row>
    <row r="25" spans="2:13" x14ac:dyDescent="0.25">
      <c r="B25" s="12" t="s">
        <v>118</v>
      </c>
      <c r="F25" t="s">
        <v>85</v>
      </c>
      <c r="I25" t="s">
        <v>119</v>
      </c>
      <c r="L25" t="s">
        <v>120</v>
      </c>
      <c r="M25" t="s">
        <v>121</v>
      </c>
    </row>
    <row r="26" spans="2:13" x14ac:dyDescent="0.25">
      <c r="B26" s="12" t="s">
        <v>118</v>
      </c>
      <c r="F26" t="s">
        <v>122</v>
      </c>
      <c r="I26" t="s">
        <v>123</v>
      </c>
      <c r="L26" t="s">
        <v>124</v>
      </c>
      <c r="M26" t="s">
        <v>125</v>
      </c>
    </row>
    <row r="27" spans="2:13" x14ac:dyDescent="0.25">
      <c r="B27" s="12">
        <v>-2014</v>
      </c>
      <c r="F27" t="s">
        <v>126</v>
      </c>
      <c r="I27" t="s">
        <v>127</v>
      </c>
      <c r="L27" t="s">
        <v>128</v>
      </c>
      <c r="M27" t="s">
        <v>80</v>
      </c>
    </row>
    <row r="28" spans="2:13" x14ac:dyDescent="0.25">
      <c r="B28" s="12">
        <v>-2016</v>
      </c>
      <c r="F28" t="s">
        <v>129</v>
      </c>
      <c r="I28" t="s">
        <v>130</v>
      </c>
      <c r="L28" t="s">
        <v>131</v>
      </c>
      <c r="M28" t="s">
        <v>80</v>
      </c>
    </row>
    <row r="29" spans="2:13" x14ac:dyDescent="0.25">
      <c r="B29" s="12" t="s">
        <v>132</v>
      </c>
      <c r="F29" t="s">
        <v>108</v>
      </c>
      <c r="I29" t="s">
        <v>119</v>
      </c>
      <c r="L29" t="s">
        <v>133</v>
      </c>
      <c r="M29" t="s">
        <v>134</v>
      </c>
    </row>
    <row r="30" spans="2:13" x14ac:dyDescent="0.25">
      <c r="B30" s="13" t="s">
        <v>132</v>
      </c>
      <c r="E30" s="3"/>
      <c r="F30" t="s">
        <v>126</v>
      </c>
      <c r="I30" t="s">
        <v>119</v>
      </c>
      <c r="L30" t="s">
        <v>133</v>
      </c>
      <c r="M30" t="s">
        <v>134</v>
      </c>
    </row>
    <row r="31" spans="2:13" x14ac:dyDescent="0.25">
      <c r="B31" s="12">
        <v>2019</v>
      </c>
      <c r="F31" t="s">
        <v>135</v>
      </c>
      <c r="I31" t="s">
        <v>136</v>
      </c>
      <c r="L31" t="s">
        <v>133</v>
      </c>
      <c r="M31" t="s">
        <v>134</v>
      </c>
    </row>
    <row r="32" spans="2:13" x14ac:dyDescent="0.25">
      <c r="B32" s="12" t="s">
        <v>137</v>
      </c>
      <c r="F32" t="s">
        <v>138</v>
      </c>
      <c r="I32" t="s">
        <v>139</v>
      </c>
      <c r="L32" t="s">
        <v>133</v>
      </c>
      <c r="M32" t="s">
        <v>140</v>
      </c>
    </row>
    <row r="33" spans="2:13" x14ac:dyDescent="0.25">
      <c r="B33" s="12" t="s">
        <v>141</v>
      </c>
      <c r="F33" t="s">
        <v>122</v>
      </c>
      <c r="I33" t="s">
        <v>119</v>
      </c>
      <c r="L33" t="s">
        <v>142</v>
      </c>
      <c r="M33" t="s">
        <v>86</v>
      </c>
    </row>
    <row r="34" spans="2:13" x14ac:dyDescent="0.25">
      <c r="B34" s="12" t="s">
        <v>141</v>
      </c>
      <c r="F34" t="s">
        <v>129</v>
      </c>
      <c r="I34" t="s">
        <v>119</v>
      </c>
      <c r="L34" t="s">
        <v>142</v>
      </c>
      <c r="M34" t="s">
        <v>86</v>
      </c>
    </row>
    <row r="35" spans="2:13" x14ac:dyDescent="0.25">
      <c r="B35" s="12">
        <v>-2018</v>
      </c>
      <c r="F35" t="s">
        <v>143</v>
      </c>
      <c r="I35" t="s">
        <v>144</v>
      </c>
      <c r="L35" t="s">
        <v>145</v>
      </c>
      <c r="M35" t="s">
        <v>146</v>
      </c>
    </row>
    <row r="36" spans="2:13" x14ac:dyDescent="0.25">
      <c r="B36" s="12" t="s">
        <v>147</v>
      </c>
      <c r="F36" t="s">
        <v>148</v>
      </c>
      <c r="I36" t="s">
        <v>149</v>
      </c>
      <c r="L36" t="s">
        <v>150</v>
      </c>
      <c r="M36" t="s">
        <v>151</v>
      </c>
    </row>
    <row r="37" spans="2:13" x14ac:dyDescent="0.25">
      <c r="B37" s="12" t="s">
        <v>152</v>
      </c>
      <c r="F37" t="s">
        <v>108</v>
      </c>
      <c r="I37" t="s">
        <v>119</v>
      </c>
      <c r="L37" t="s">
        <v>153</v>
      </c>
      <c r="M37" t="s">
        <v>154</v>
      </c>
    </row>
    <row r="38" spans="2:13" x14ac:dyDescent="0.25">
      <c r="B38" s="12" t="s">
        <v>152</v>
      </c>
      <c r="F38" t="s">
        <v>143</v>
      </c>
      <c r="I38" t="s">
        <v>119</v>
      </c>
      <c r="L38" t="s">
        <v>153</v>
      </c>
      <c r="M38" t="s">
        <v>154</v>
      </c>
    </row>
    <row r="39" spans="2:13" x14ac:dyDescent="0.25">
      <c r="B39" s="12">
        <v>-2019</v>
      </c>
      <c r="F39" t="s">
        <v>155</v>
      </c>
      <c r="I39" t="s">
        <v>156</v>
      </c>
      <c r="L39" t="s">
        <v>157</v>
      </c>
      <c r="M39" t="s">
        <v>158</v>
      </c>
    </row>
    <row r="40" spans="2:13" x14ac:dyDescent="0.25">
      <c r="B40" s="12" t="s">
        <v>159</v>
      </c>
      <c r="F40" t="s">
        <v>160</v>
      </c>
      <c r="I40" t="s">
        <v>161</v>
      </c>
      <c r="L40" t="s">
        <v>162</v>
      </c>
      <c r="M40" t="s">
        <v>80</v>
      </c>
    </row>
    <row r="41" spans="2:13" x14ac:dyDescent="0.25">
      <c r="B41" s="12" t="s">
        <v>159</v>
      </c>
      <c r="E41" t="str">
        <f t="shared" ref="E41:E43" ca="1" si="0">IF(D41&gt;=TODAY(),"Active","Inactive")</f>
        <v>Inactive</v>
      </c>
      <c r="F41" t="s">
        <v>155</v>
      </c>
      <c r="I41" t="s">
        <v>119</v>
      </c>
      <c r="L41" t="s">
        <v>162</v>
      </c>
      <c r="M41" t="s">
        <v>163</v>
      </c>
    </row>
    <row r="42" spans="2:13" x14ac:dyDescent="0.25">
      <c r="B42" s="12" t="s">
        <v>164</v>
      </c>
      <c r="E42" t="str">
        <f t="shared" ca="1" si="0"/>
        <v>Inactive</v>
      </c>
      <c r="F42" t="s">
        <v>165</v>
      </c>
      <c r="I42" t="s">
        <v>166</v>
      </c>
      <c r="L42" t="s">
        <v>162</v>
      </c>
      <c r="M42" t="s">
        <v>167</v>
      </c>
    </row>
    <row r="43" spans="2:13" x14ac:dyDescent="0.25">
      <c r="B43" s="12">
        <v>-2021</v>
      </c>
      <c r="E43" t="str">
        <f t="shared" ca="1" si="0"/>
        <v>Inactive</v>
      </c>
      <c r="F43" t="s">
        <v>44</v>
      </c>
      <c r="I43" t="s">
        <v>168</v>
      </c>
      <c r="L43" t="s">
        <v>162</v>
      </c>
      <c r="M43" t="s">
        <v>169</v>
      </c>
    </row>
    <row r="44" spans="2:13" x14ac:dyDescent="0.25">
      <c r="B44" s="12" t="s">
        <v>170</v>
      </c>
      <c r="C44" s="3">
        <v>43831</v>
      </c>
      <c r="D44" s="3">
        <v>45292</v>
      </c>
      <c r="E44" t="str">
        <f t="shared" ref="E44:E46" ca="1" si="1">IF(D44&gt;=TODAY(),"Active","Inactive")</f>
        <v>Inactive</v>
      </c>
      <c r="F44" t="s">
        <v>122</v>
      </c>
      <c r="I44" t="s">
        <v>119</v>
      </c>
      <c r="L44" t="s">
        <v>171</v>
      </c>
      <c r="M44" t="s">
        <v>172</v>
      </c>
    </row>
    <row r="45" spans="2:13" x14ac:dyDescent="0.25">
      <c r="B45" s="12" t="s">
        <v>170</v>
      </c>
      <c r="C45" s="3">
        <v>43831</v>
      </c>
      <c r="D45" s="3">
        <v>45292</v>
      </c>
      <c r="E45" t="str">
        <f t="shared" ca="1" si="1"/>
        <v>Inactive</v>
      </c>
      <c r="F45" t="s">
        <v>165</v>
      </c>
      <c r="I45" t="s">
        <v>119</v>
      </c>
      <c r="L45" t="s">
        <v>171</v>
      </c>
      <c r="M45" t="s">
        <v>172</v>
      </c>
    </row>
    <row r="46" spans="2:13" x14ac:dyDescent="0.25">
      <c r="B46" s="12">
        <v>-2023</v>
      </c>
      <c r="D46" s="3">
        <v>44927</v>
      </c>
      <c r="E46" t="str">
        <f t="shared" ca="1" si="1"/>
        <v>Inactive</v>
      </c>
      <c r="F46" t="s">
        <v>173</v>
      </c>
      <c r="I46" t="s">
        <v>174</v>
      </c>
      <c r="L46" t="s">
        <v>175</v>
      </c>
      <c r="M46" t="s">
        <v>176</v>
      </c>
    </row>
    <row r="47" spans="2:13" x14ac:dyDescent="0.25">
      <c r="B47" s="12" t="s">
        <v>177</v>
      </c>
      <c r="C47" s="3">
        <v>44197</v>
      </c>
      <c r="D47" s="3">
        <v>45658</v>
      </c>
      <c r="E47" t="str">
        <f t="shared" ref="E47:E60" ca="1" si="2">IF(D47&gt;=TODAY(),"Active","Inactive")</f>
        <v>Inactive</v>
      </c>
      <c r="F47" t="s">
        <v>143</v>
      </c>
      <c r="I47" t="s">
        <v>119</v>
      </c>
      <c r="L47" t="s">
        <v>178</v>
      </c>
      <c r="M47" t="s">
        <v>179</v>
      </c>
    </row>
    <row r="48" spans="2:13" x14ac:dyDescent="0.25">
      <c r="B48" s="12" t="s">
        <v>177</v>
      </c>
      <c r="C48" s="3">
        <v>44197</v>
      </c>
      <c r="D48" s="3">
        <v>44562</v>
      </c>
      <c r="E48" t="str">
        <f t="shared" ca="1" si="2"/>
        <v>Inactive</v>
      </c>
      <c r="F48" t="s">
        <v>44</v>
      </c>
      <c r="I48" t="s">
        <v>119</v>
      </c>
      <c r="L48" t="s">
        <v>178</v>
      </c>
      <c r="M48" t="s">
        <v>179</v>
      </c>
    </row>
    <row r="49" spans="2:16" x14ac:dyDescent="0.25">
      <c r="B49" s="12" t="s">
        <v>177</v>
      </c>
      <c r="C49" s="3">
        <v>44197</v>
      </c>
      <c r="D49" s="3">
        <v>44927</v>
      </c>
      <c r="E49" t="str">
        <f t="shared" ca="1" si="2"/>
        <v>Inactive</v>
      </c>
      <c r="F49" t="s">
        <v>148</v>
      </c>
      <c r="I49" t="s">
        <v>119</v>
      </c>
      <c r="L49" t="s">
        <v>178</v>
      </c>
      <c r="M49" t="s">
        <v>179</v>
      </c>
    </row>
    <row r="50" spans="2:16" x14ac:dyDescent="0.25">
      <c r="B50" s="12">
        <v>-2025</v>
      </c>
      <c r="D50" s="3">
        <v>45292</v>
      </c>
      <c r="E50" t="str">
        <f t="shared" ca="1" si="2"/>
        <v>Inactive</v>
      </c>
      <c r="F50" t="s">
        <v>180</v>
      </c>
      <c r="I50" t="s">
        <v>181</v>
      </c>
      <c r="L50" t="s">
        <v>182</v>
      </c>
      <c r="M50" t="s">
        <v>183</v>
      </c>
    </row>
    <row r="51" spans="2:16" x14ac:dyDescent="0.25">
      <c r="B51" s="12" t="s">
        <v>184</v>
      </c>
      <c r="C51" s="3">
        <v>44927</v>
      </c>
      <c r="D51" s="3">
        <v>45292</v>
      </c>
      <c r="E51" t="str">
        <f t="shared" ca="1" si="2"/>
        <v>Inactive</v>
      </c>
      <c r="F51" t="s">
        <v>17</v>
      </c>
      <c r="I51" t="s">
        <v>185</v>
      </c>
      <c r="L51" t="s">
        <v>186</v>
      </c>
      <c r="M51" t="s">
        <v>187</v>
      </c>
    </row>
    <row r="52" spans="2:16" x14ac:dyDescent="0.25">
      <c r="B52" s="12" t="s">
        <v>184</v>
      </c>
      <c r="C52" s="3">
        <v>44927</v>
      </c>
      <c r="D52" s="3">
        <v>46388</v>
      </c>
      <c r="E52" t="str">
        <f t="shared" ca="1" si="2"/>
        <v>Active</v>
      </c>
      <c r="F52" t="s">
        <v>173</v>
      </c>
      <c r="I52" t="s">
        <v>119</v>
      </c>
      <c r="L52" t="s">
        <v>186</v>
      </c>
      <c r="M52" t="s">
        <v>187</v>
      </c>
    </row>
    <row r="53" spans="2:16" x14ac:dyDescent="0.25">
      <c r="B53" s="12">
        <v>-2025</v>
      </c>
      <c r="D53" s="3">
        <v>45658</v>
      </c>
      <c r="E53" t="str">
        <f t="shared" ca="1" si="2"/>
        <v>Inactive</v>
      </c>
      <c r="F53" t="s">
        <v>188</v>
      </c>
      <c r="I53" t="s">
        <v>189</v>
      </c>
      <c r="L53" t="s">
        <v>190</v>
      </c>
      <c r="M53" t="s">
        <v>125</v>
      </c>
    </row>
    <row r="54" spans="2:16" x14ac:dyDescent="0.25">
      <c r="B54" s="12" t="s">
        <v>191</v>
      </c>
      <c r="C54" s="3">
        <v>45292</v>
      </c>
      <c r="D54" s="3">
        <v>46753</v>
      </c>
      <c r="E54" t="str">
        <f t="shared" ca="1" si="2"/>
        <v>Active</v>
      </c>
      <c r="F54" t="s">
        <v>165</v>
      </c>
      <c r="I54" t="s">
        <v>119</v>
      </c>
      <c r="L54" t="s">
        <v>26</v>
      </c>
      <c r="M54" t="s">
        <v>192</v>
      </c>
    </row>
    <row r="55" spans="2:16" x14ac:dyDescent="0.25">
      <c r="B55" s="12" t="s">
        <v>191</v>
      </c>
      <c r="C55" s="3">
        <v>45292</v>
      </c>
      <c r="D55" s="3">
        <v>46753</v>
      </c>
      <c r="E55" t="str">
        <f t="shared" ca="1" si="2"/>
        <v>Active</v>
      </c>
      <c r="F55" t="s">
        <v>193</v>
      </c>
      <c r="I55" t="s">
        <v>194</v>
      </c>
      <c r="K55" s="22" t="s">
        <v>195</v>
      </c>
      <c r="L55" t="s">
        <v>26</v>
      </c>
      <c r="M55" t="s">
        <v>192</v>
      </c>
    </row>
    <row r="56" spans="2:16" x14ac:dyDescent="0.25">
      <c r="B56" s="12" t="s">
        <v>191</v>
      </c>
      <c r="C56" s="3">
        <v>45292</v>
      </c>
      <c r="D56" s="3">
        <v>46753</v>
      </c>
      <c r="E56" t="str">
        <f t="shared" ca="1" si="2"/>
        <v>Active</v>
      </c>
      <c r="F56" t="s">
        <v>196</v>
      </c>
      <c r="I56" t="s">
        <v>197</v>
      </c>
      <c r="J56" s="21">
        <v>8157185564</v>
      </c>
      <c r="K56" s="20" t="s">
        <v>198</v>
      </c>
      <c r="L56" t="s">
        <v>199</v>
      </c>
      <c r="M56" t="s">
        <v>979</v>
      </c>
      <c r="P56" t="s">
        <v>200</v>
      </c>
    </row>
    <row r="57" spans="2:16" x14ac:dyDescent="0.25">
      <c r="B57" s="12">
        <v>-2025</v>
      </c>
      <c r="D57" s="3">
        <v>45658</v>
      </c>
      <c r="E57" t="str">
        <f t="shared" ca="1" si="2"/>
        <v>Inactive</v>
      </c>
      <c r="F57" t="s">
        <v>201</v>
      </c>
      <c r="I57" t="s">
        <v>202</v>
      </c>
      <c r="L57" t="s">
        <v>203</v>
      </c>
      <c r="M57" t="s">
        <v>172</v>
      </c>
    </row>
    <row r="58" spans="2:16" x14ac:dyDescent="0.25">
      <c r="B58" s="12" t="s">
        <v>204</v>
      </c>
      <c r="C58" s="3">
        <v>45658</v>
      </c>
      <c r="D58" s="3">
        <v>47119</v>
      </c>
      <c r="E58" t="str">
        <f t="shared" ca="1" si="2"/>
        <v>Active</v>
      </c>
      <c r="F58" t="s">
        <v>205</v>
      </c>
      <c r="I58" t="s">
        <v>206</v>
      </c>
      <c r="J58" s="19" t="s">
        <v>207</v>
      </c>
      <c r="K58" s="20" t="s">
        <v>208</v>
      </c>
      <c r="L58" t="s">
        <v>981</v>
      </c>
    </row>
    <row r="59" spans="2:16" x14ac:dyDescent="0.25">
      <c r="B59" s="12" t="s">
        <v>204</v>
      </c>
      <c r="C59" s="3">
        <v>45658</v>
      </c>
      <c r="D59" s="3">
        <v>47119</v>
      </c>
      <c r="E59" t="str">
        <f t="shared" ca="1" si="2"/>
        <v>Active</v>
      </c>
      <c r="F59" t="s">
        <v>201</v>
      </c>
      <c r="I59" t="s">
        <v>119</v>
      </c>
      <c r="J59" s="19" t="s">
        <v>209</v>
      </c>
      <c r="K59" s="20" t="s">
        <v>210</v>
      </c>
      <c r="L59" t="s">
        <v>983</v>
      </c>
    </row>
    <row r="60" spans="2:16" x14ac:dyDescent="0.25">
      <c r="B60" s="12" t="s">
        <v>204</v>
      </c>
      <c r="C60" s="3">
        <v>45658</v>
      </c>
      <c r="D60" s="3">
        <v>47119</v>
      </c>
      <c r="E60" t="str">
        <f t="shared" ca="1" si="2"/>
        <v>Active</v>
      </c>
      <c r="F60" t="s">
        <v>211</v>
      </c>
      <c r="I60" t="s">
        <v>212</v>
      </c>
      <c r="J60" s="19" t="s">
        <v>213</v>
      </c>
      <c r="K60" s="20" t="s">
        <v>214</v>
      </c>
      <c r="L60" t="s">
        <v>983</v>
      </c>
    </row>
    <row r="66" spans="5:5" x14ac:dyDescent="0.25">
      <c r="E66">
        <f ca="1">COUNTIF(E2:E65, "Active")</f>
        <v>7</v>
      </c>
    </row>
  </sheetData>
  <autoFilter ref="A1:P57" xr:uid="{00000000-0001-0000-0200-000000000000}"/>
  <hyperlinks>
    <hyperlink ref="K60" r:id="rId1" xr:uid="{8BACC477-6ACA-4A4E-8CCA-B23015207532}"/>
    <hyperlink ref="K59" r:id="rId2" xr:uid="{73A77755-E582-4436-AC91-FA28A3C6C7EA}"/>
    <hyperlink ref="K58" r:id="rId3" xr:uid="{6AE3C41F-54DC-4F4E-ABC3-6A210090860F}"/>
    <hyperlink ref="K56" r:id="rId4" xr:uid="{BBA49A97-3A22-42E9-B2AF-0F1F50AABE21}"/>
    <hyperlink ref="K55" r:id="rId5" xr:uid="{7281D981-1205-4C14-81E4-235F0A39AD7D}"/>
  </hyperlinks>
  <pageMargins left="0.7" right="0.7" top="0.75" bottom="0.75" header="0.3" footer="0.3"/>
  <pageSetup orientation="portrait" r:id="rId6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S22"/>
  <sheetViews>
    <sheetView workbookViewId="0">
      <pane ySplit="1" topLeftCell="A9" activePane="bottomLeft" state="frozen"/>
      <selection pane="bottomLeft" activeCell="M20" sqref="M20"/>
    </sheetView>
  </sheetViews>
  <sheetFormatPr defaultColWidth="9.140625" defaultRowHeight="15" x14ac:dyDescent="0.25"/>
  <cols>
    <col min="1" max="1" width="28.5703125" style="4" bestFit="1" customWidth="1"/>
    <col min="2" max="2" width="11.85546875" style="4" customWidth="1"/>
    <col min="3" max="3" width="9.140625" style="4"/>
    <col min="4" max="4" width="15.42578125" style="4" customWidth="1"/>
    <col min="5" max="5" width="13.85546875" style="4" bestFit="1" customWidth="1"/>
    <col min="6" max="6" width="15.85546875" style="4" bestFit="1" customWidth="1"/>
    <col min="7" max="8" width="30.28515625" style="4" customWidth="1"/>
    <col min="9" max="9" width="12.7109375" style="18" bestFit="1" customWidth="1"/>
    <col min="10" max="10" width="24.5703125" style="18" bestFit="1" customWidth="1"/>
    <col min="11" max="11" width="48.42578125" style="4" bestFit="1" customWidth="1"/>
    <col min="12" max="18" width="9.140625" style="4"/>
    <col min="19" max="19" width="10.7109375" style="4" bestFit="1" customWidth="1"/>
    <col min="20" max="16384" width="9.140625" style="4"/>
  </cols>
  <sheetData>
    <row r="1" spans="1:19" customFormat="1" ht="45" x14ac:dyDescent="0.25">
      <c r="A1" s="15" t="s">
        <v>215</v>
      </c>
      <c r="B1" s="11" t="s">
        <v>46</v>
      </c>
      <c r="C1" s="10" t="s">
        <v>47</v>
      </c>
      <c r="D1" s="10" t="s">
        <v>48</v>
      </c>
      <c r="E1" s="1" t="s">
        <v>49</v>
      </c>
      <c r="F1" s="1" t="s">
        <v>50</v>
      </c>
      <c r="G1" s="1" t="s">
        <v>51</v>
      </c>
      <c r="H1" s="1" t="s">
        <v>52</v>
      </c>
      <c r="I1" s="17" t="s">
        <v>216</v>
      </c>
      <c r="J1" s="17" t="s">
        <v>217</v>
      </c>
      <c r="K1" s="1" t="s">
        <v>53</v>
      </c>
      <c r="L1" s="1" t="s">
        <v>54</v>
      </c>
      <c r="M1" s="1" t="s">
        <v>55</v>
      </c>
      <c r="N1" s="1" t="s">
        <v>56</v>
      </c>
    </row>
    <row r="2" spans="1:19" x14ac:dyDescent="0.25">
      <c r="B2" s="4" t="s">
        <v>218</v>
      </c>
      <c r="C2" s="5">
        <v>38384</v>
      </c>
      <c r="D2" s="5">
        <v>39114</v>
      </c>
      <c r="E2" s="4" t="str">
        <f t="shared" ref="E2:E13" ca="1" si="0">IF(D2&gt;=TODAY(),"Active","Inactive")</f>
        <v>Inactive</v>
      </c>
      <c r="F2" s="4" t="s">
        <v>219</v>
      </c>
      <c r="L2" s="4" t="s">
        <v>91</v>
      </c>
      <c r="M2" s="4" t="s">
        <v>220</v>
      </c>
    </row>
    <row r="3" spans="1:19" x14ac:dyDescent="0.25">
      <c r="E3" s="4" t="str">
        <f t="shared" ca="1" si="0"/>
        <v>Inactive</v>
      </c>
    </row>
    <row r="4" spans="1:19" x14ac:dyDescent="0.25">
      <c r="B4" s="4" t="s">
        <v>221</v>
      </c>
      <c r="C4" s="5">
        <v>39845</v>
      </c>
      <c r="D4" s="5">
        <v>40575</v>
      </c>
      <c r="E4" s="4" t="str">
        <f t="shared" ca="1" si="0"/>
        <v>Inactive</v>
      </c>
      <c r="F4" s="4" t="s">
        <v>222</v>
      </c>
      <c r="K4" s="4" t="s">
        <v>119</v>
      </c>
      <c r="L4" s="4" t="s">
        <v>223</v>
      </c>
      <c r="M4" s="4" t="s">
        <v>224</v>
      </c>
    </row>
    <row r="5" spans="1:19" x14ac:dyDescent="0.25">
      <c r="B5" s="4" t="s">
        <v>225</v>
      </c>
      <c r="C5" s="5">
        <v>40575</v>
      </c>
      <c r="D5" s="5">
        <v>41306</v>
      </c>
      <c r="E5" s="4" t="str">
        <f t="shared" ca="1" si="0"/>
        <v>Inactive</v>
      </c>
      <c r="F5" s="4" t="s">
        <v>226</v>
      </c>
      <c r="K5" s="4" t="s">
        <v>227</v>
      </c>
      <c r="L5" s="4" t="s">
        <v>112</v>
      </c>
      <c r="M5" s="4" t="s">
        <v>228</v>
      </c>
    </row>
    <row r="6" spans="1:19" x14ac:dyDescent="0.25">
      <c r="B6" s="4" t="s">
        <v>229</v>
      </c>
      <c r="C6" s="5">
        <v>41306</v>
      </c>
      <c r="D6" s="5">
        <v>42036</v>
      </c>
      <c r="E6" s="4" t="str">
        <f t="shared" ca="1" si="0"/>
        <v>Inactive</v>
      </c>
      <c r="F6" s="4" t="s">
        <v>230</v>
      </c>
      <c r="L6" s="4" t="s">
        <v>231</v>
      </c>
      <c r="M6" s="4" t="s">
        <v>232</v>
      </c>
    </row>
    <row r="7" spans="1:19" x14ac:dyDescent="0.25">
      <c r="B7" s="4" t="s">
        <v>233</v>
      </c>
      <c r="C7" s="5">
        <v>41671</v>
      </c>
      <c r="D7" s="5">
        <v>42401</v>
      </c>
      <c r="E7" s="4" t="str">
        <f t="shared" ca="1" si="0"/>
        <v>Inactive</v>
      </c>
      <c r="F7" s="4" t="s">
        <v>230</v>
      </c>
      <c r="K7" s="4" t="s">
        <v>119</v>
      </c>
      <c r="L7" s="4" t="s">
        <v>234</v>
      </c>
      <c r="M7" s="4" t="s">
        <v>235</v>
      </c>
    </row>
    <row r="8" spans="1:19" x14ac:dyDescent="0.25">
      <c r="B8" s="4" t="s">
        <v>236</v>
      </c>
      <c r="C8" s="5">
        <v>42401</v>
      </c>
      <c r="D8" s="5">
        <v>43132</v>
      </c>
      <c r="E8" s="4" t="str">
        <f t="shared" ca="1" si="0"/>
        <v>Inactive</v>
      </c>
      <c r="F8" s="4" t="s">
        <v>230</v>
      </c>
      <c r="K8" s="4" t="s">
        <v>119</v>
      </c>
      <c r="L8" s="4" t="s">
        <v>142</v>
      </c>
      <c r="M8" s="4" t="s">
        <v>86</v>
      </c>
    </row>
    <row r="9" spans="1:19" x14ac:dyDescent="0.25">
      <c r="B9" t="s">
        <v>237</v>
      </c>
      <c r="C9" s="5">
        <v>42767</v>
      </c>
      <c r="D9" s="5">
        <v>43497</v>
      </c>
      <c r="E9" s="4" t="str">
        <f t="shared" ca="1" si="0"/>
        <v>Inactive</v>
      </c>
      <c r="F9" s="4" t="s">
        <v>238</v>
      </c>
      <c r="K9" s="4" t="s">
        <v>239</v>
      </c>
    </row>
    <row r="10" spans="1:19" x14ac:dyDescent="0.25">
      <c r="B10" t="s">
        <v>240</v>
      </c>
      <c r="C10" s="5">
        <v>43132</v>
      </c>
      <c r="D10" s="5">
        <v>43862</v>
      </c>
      <c r="E10" s="4" t="str">
        <f t="shared" ca="1" si="0"/>
        <v>Inactive</v>
      </c>
      <c r="F10" t="s">
        <v>230</v>
      </c>
      <c r="K10" t="s">
        <v>119</v>
      </c>
      <c r="L10" t="s">
        <v>153</v>
      </c>
      <c r="M10" t="s">
        <v>154</v>
      </c>
    </row>
    <row r="11" spans="1:19" x14ac:dyDescent="0.25">
      <c r="B11" t="s">
        <v>241</v>
      </c>
      <c r="C11" s="5">
        <v>43497</v>
      </c>
      <c r="D11" s="5">
        <v>44228</v>
      </c>
      <c r="E11" s="4" t="str">
        <f t="shared" ca="1" si="0"/>
        <v>Inactive</v>
      </c>
      <c r="F11" t="s">
        <v>238</v>
      </c>
      <c r="K11" t="s">
        <v>119</v>
      </c>
      <c r="L11" t="s">
        <v>162</v>
      </c>
      <c r="M11" t="s">
        <v>242</v>
      </c>
    </row>
    <row r="12" spans="1:19" x14ac:dyDescent="0.25">
      <c r="B12" s="4">
        <v>-2021</v>
      </c>
      <c r="D12" s="5">
        <v>37288</v>
      </c>
      <c r="E12" s="4" t="str">
        <f t="shared" ca="1" si="0"/>
        <v>Inactive</v>
      </c>
      <c r="F12" s="4" t="s">
        <v>243</v>
      </c>
      <c r="K12" s="4" t="s">
        <v>244</v>
      </c>
      <c r="L12" t="s">
        <v>245</v>
      </c>
      <c r="M12" t="s">
        <v>246</v>
      </c>
    </row>
    <row r="13" spans="1:19" x14ac:dyDescent="0.25">
      <c r="B13" t="s">
        <v>247</v>
      </c>
      <c r="C13" s="3">
        <v>43862</v>
      </c>
      <c r="D13" s="5">
        <v>44593</v>
      </c>
      <c r="E13" s="4" t="str">
        <f t="shared" ca="1" si="0"/>
        <v>Inactive</v>
      </c>
      <c r="F13" t="s">
        <v>230</v>
      </c>
      <c r="K13" t="s">
        <v>119</v>
      </c>
    </row>
    <row r="14" spans="1:19" x14ac:dyDescent="0.25">
      <c r="B14" t="s">
        <v>247</v>
      </c>
      <c r="C14" s="3">
        <v>43862</v>
      </c>
      <c r="D14" s="5">
        <v>44593</v>
      </c>
      <c r="E14" s="4" t="str">
        <f t="shared" ref="E14:E16" ca="1" si="1">IF(D14&gt;=TODAY(),"Active","Inactive")</f>
        <v>Inactive</v>
      </c>
      <c r="F14" t="s">
        <v>248</v>
      </c>
      <c r="K14" t="s">
        <v>249</v>
      </c>
      <c r="L14" t="s">
        <v>178</v>
      </c>
      <c r="M14" t="s">
        <v>250</v>
      </c>
    </row>
    <row r="15" spans="1:19" x14ac:dyDescent="0.25">
      <c r="B15" t="s">
        <v>251</v>
      </c>
      <c r="C15" s="3">
        <v>44228</v>
      </c>
      <c r="E15" s="4" t="str">
        <f t="shared" ca="1" si="1"/>
        <v>Inactive</v>
      </c>
      <c r="F15" t="s">
        <v>243</v>
      </c>
      <c r="K15" t="s">
        <v>119</v>
      </c>
      <c r="L15" t="s">
        <v>178</v>
      </c>
      <c r="M15" t="s">
        <v>179</v>
      </c>
    </row>
    <row r="16" spans="1:19" x14ac:dyDescent="0.25">
      <c r="B16" t="s">
        <v>252</v>
      </c>
      <c r="C16" s="3">
        <v>44593</v>
      </c>
      <c r="D16" s="5">
        <v>45323</v>
      </c>
      <c r="E16" s="4" t="str">
        <f t="shared" ca="1" si="1"/>
        <v>Inactive</v>
      </c>
      <c r="F16" t="s">
        <v>253</v>
      </c>
      <c r="K16" t="s">
        <v>119</v>
      </c>
      <c r="L16" t="s">
        <v>254</v>
      </c>
      <c r="M16" t="s">
        <v>255</v>
      </c>
      <c r="O16" t="s">
        <v>256</v>
      </c>
      <c r="S16" s="5">
        <v>44910</v>
      </c>
    </row>
    <row r="17" spans="2:13" x14ac:dyDescent="0.25">
      <c r="B17" t="s">
        <v>252</v>
      </c>
      <c r="C17" s="5">
        <v>44593</v>
      </c>
      <c r="D17" s="5">
        <v>42005</v>
      </c>
      <c r="E17" s="4" t="str">
        <f ca="1">IF(D17&gt;=TODAY(),"Active","Inactive")</f>
        <v>Inactive</v>
      </c>
      <c r="F17" t="s">
        <v>257</v>
      </c>
      <c r="K17" t="s">
        <v>258</v>
      </c>
      <c r="L17" t="s">
        <v>259</v>
      </c>
      <c r="M17" t="s">
        <v>260</v>
      </c>
    </row>
    <row r="18" spans="2:13" x14ac:dyDescent="0.25">
      <c r="B18" t="s">
        <v>261</v>
      </c>
      <c r="C18" s="5">
        <v>44958</v>
      </c>
      <c r="D18" s="5">
        <v>45689</v>
      </c>
      <c r="E18" s="4" t="str">
        <f ca="1">IF(D18&gt;=TODAY(),"Active","Inactive")</f>
        <v>Inactive</v>
      </c>
      <c r="F18" t="s">
        <v>243</v>
      </c>
      <c r="J18" s="18" t="s">
        <v>262</v>
      </c>
      <c r="K18" t="s">
        <v>119</v>
      </c>
      <c r="L18" t="s">
        <v>186</v>
      </c>
      <c r="M18" t="s">
        <v>187</v>
      </c>
    </row>
    <row r="19" spans="2:13" x14ac:dyDescent="0.25">
      <c r="B19" s="4" t="s">
        <v>263</v>
      </c>
      <c r="C19" s="5">
        <v>45658</v>
      </c>
      <c r="D19" s="5">
        <v>46419</v>
      </c>
      <c r="E19" t="str">
        <f ca="1">IF(D19&gt;=TODAY(),"Active","Inactive")</f>
        <v>Active</v>
      </c>
      <c r="F19" s="4" t="s">
        <v>264</v>
      </c>
      <c r="H19" s="4" t="s">
        <v>265</v>
      </c>
      <c r="I19" s="18" t="s">
        <v>266</v>
      </c>
      <c r="K19" s="4" t="s">
        <v>267</v>
      </c>
      <c r="L19" t="s">
        <v>983</v>
      </c>
    </row>
    <row r="20" spans="2:13" x14ac:dyDescent="0.25">
      <c r="B20" t="s">
        <v>263</v>
      </c>
      <c r="C20" s="5">
        <v>45689</v>
      </c>
      <c r="D20" s="5">
        <v>46419</v>
      </c>
      <c r="E20" t="str">
        <f ca="1">IF(D20&gt;=TODAY(),"Active","Inactive")</f>
        <v>Active</v>
      </c>
      <c r="F20" t="s">
        <v>243</v>
      </c>
      <c r="K20" t="s">
        <v>119</v>
      </c>
      <c r="L20" t="s">
        <v>983</v>
      </c>
    </row>
    <row r="22" spans="2:13" x14ac:dyDescent="0.25">
      <c r="E22" s="9">
        <f ca="1">COUNTIF(E4:E21, "Active")</f>
        <v>2</v>
      </c>
    </row>
  </sheetData>
  <autoFilter ref="A1:S1" xr:uid="{00000000-0001-0000-0300-000000000000}"/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0000"/>
  </sheetPr>
  <dimension ref="A1:Q40"/>
  <sheetViews>
    <sheetView topLeftCell="F1" workbookViewId="0">
      <pane ySplit="1" topLeftCell="A20" activePane="bottomLeft" state="frozen"/>
      <selection pane="bottomLeft" activeCell="E32" sqref="E32"/>
    </sheetView>
  </sheetViews>
  <sheetFormatPr defaultRowHeight="15" x14ac:dyDescent="0.25"/>
  <cols>
    <col min="1" max="1" width="34" customWidth="1"/>
    <col min="2" max="2" width="12" customWidth="1"/>
    <col min="5" max="5" width="13.85546875" bestFit="1" customWidth="1"/>
    <col min="6" max="6" width="16.140625" bestFit="1" customWidth="1"/>
    <col min="9" max="9" width="26.28515625" bestFit="1" customWidth="1"/>
    <col min="12" max="12" width="47.42578125" bestFit="1" customWidth="1"/>
  </cols>
  <sheetData>
    <row r="1" spans="1:12" ht="60" x14ac:dyDescent="0.25">
      <c r="A1" s="15" t="s">
        <v>268</v>
      </c>
      <c r="B1" s="11" t="s">
        <v>46</v>
      </c>
      <c r="C1" s="10" t="s">
        <v>47</v>
      </c>
      <c r="D1" s="10" t="s">
        <v>48</v>
      </c>
      <c r="E1" s="1" t="s">
        <v>49</v>
      </c>
      <c r="F1" s="1" t="s">
        <v>50</v>
      </c>
      <c r="G1" s="1" t="s">
        <v>51</v>
      </c>
      <c r="H1" s="1" t="s">
        <v>52</v>
      </c>
      <c r="I1" s="1" t="s">
        <v>53</v>
      </c>
      <c r="J1" s="1" t="s">
        <v>54</v>
      </c>
      <c r="K1" s="1" t="s">
        <v>55</v>
      </c>
      <c r="L1" s="1" t="s">
        <v>269</v>
      </c>
    </row>
    <row r="2" spans="1:12" x14ac:dyDescent="0.25">
      <c r="B2">
        <v>2004</v>
      </c>
      <c r="D2" s="3">
        <v>38018</v>
      </c>
      <c r="E2" t="str">
        <f t="shared" ref="E2:E19" ca="1" si="0">IF(D2&gt;=TODAY(),"Active","Inactive")</f>
        <v>Inactive</v>
      </c>
      <c r="F2" t="s">
        <v>270</v>
      </c>
      <c r="J2" t="s">
        <v>271</v>
      </c>
      <c r="K2" t="s">
        <v>272</v>
      </c>
    </row>
    <row r="3" spans="1:12" x14ac:dyDescent="0.25">
      <c r="B3">
        <v>2004</v>
      </c>
      <c r="D3" s="3">
        <v>38018</v>
      </c>
      <c r="E3" t="str">
        <f t="shared" ca="1" si="0"/>
        <v>Inactive</v>
      </c>
      <c r="F3" t="s">
        <v>273</v>
      </c>
      <c r="J3" t="s">
        <v>271</v>
      </c>
      <c r="K3" t="s">
        <v>272</v>
      </c>
    </row>
    <row r="4" spans="1:12" x14ac:dyDescent="0.25">
      <c r="B4">
        <v>2004</v>
      </c>
      <c r="D4" s="3">
        <v>38018</v>
      </c>
      <c r="E4" t="str">
        <f t="shared" ca="1" si="0"/>
        <v>Inactive</v>
      </c>
      <c r="F4" t="s">
        <v>274</v>
      </c>
      <c r="J4" t="s">
        <v>271</v>
      </c>
      <c r="K4" t="s">
        <v>272</v>
      </c>
    </row>
    <row r="5" spans="1:12" x14ac:dyDescent="0.25">
      <c r="E5" t="str">
        <f t="shared" ca="1" si="0"/>
        <v>Inactive</v>
      </c>
    </row>
    <row r="6" spans="1:12" x14ac:dyDescent="0.25">
      <c r="B6" t="s">
        <v>275</v>
      </c>
      <c r="C6" s="3">
        <v>39845</v>
      </c>
      <c r="D6" s="3">
        <v>40940</v>
      </c>
      <c r="E6" t="str">
        <f t="shared" ca="1" si="0"/>
        <v>Inactive</v>
      </c>
      <c r="F6" t="s">
        <v>276</v>
      </c>
      <c r="J6" t="s">
        <v>223</v>
      </c>
      <c r="K6" t="s">
        <v>277</v>
      </c>
    </row>
    <row r="7" spans="1:12" x14ac:dyDescent="0.25">
      <c r="B7" t="s">
        <v>278</v>
      </c>
      <c r="C7" s="3">
        <v>40210</v>
      </c>
      <c r="D7" s="3">
        <v>41306</v>
      </c>
      <c r="E7" t="str">
        <f t="shared" ca="1" si="0"/>
        <v>Inactive</v>
      </c>
      <c r="F7" t="s">
        <v>274</v>
      </c>
      <c r="J7" t="s">
        <v>102</v>
      </c>
      <c r="K7" t="s">
        <v>279</v>
      </c>
    </row>
    <row r="8" spans="1:12" x14ac:dyDescent="0.25">
      <c r="B8" t="s">
        <v>278</v>
      </c>
      <c r="C8" s="3">
        <v>40210</v>
      </c>
      <c r="D8" s="3">
        <v>41306</v>
      </c>
      <c r="E8" t="str">
        <f t="shared" ca="1" si="0"/>
        <v>Inactive</v>
      </c>
      <c r="F8" t="s">
        <v>273</v>
      </c>
      <c r="J8" t="s">
        <v>102</v>
      </c>
      <c r="K8" t="s">
        <v>279</v>
      </c>
    </row>
    <row r="9" spans="1:12" x14ac:dyDescent="0.25">
      <c r="B9" t="s">
        <v>280</v>
      </c>
      <c r="C9" s="3">
        <v>40575</v>
      </c>
      <c r="D9" s="3">
        <v>41671</v>
      </c>
      <c r="E9" t="str">
        <f t="shared" ca="1" si="0"/>
        <v>Inactive</v>
      </c>
      <c r="F9" t="s">
        <v>274</v>
      </c>
      <c r="J9" t="s">
        <v>281</v>
      </c>
      <c r="K9" t="s">
        <v>282</v>
      </c>
    </row>
    <row r="10" spans="1:12" x14ac:dyDescent="0.25">
      <c r="B10" t="s">
        <v>107</v>
      </c>
      <c r="C10" s="3">
        <v>40575</v>
      </c>
      <c r="D10" s="3">
        <v>41671</v>
      </c>
      <c r="E10" t="str">
        <f t="shared" ca="1" si="0"/>
        <v>Inactive</v>
      </c>
      <c r="F10" t="s">
        <v>283</v>
      </c>
      <c r="J10" t="s">
        <v>281</v>
      </c>
      <c r="K10" t="s">
        <v>282</v>
      </c>
    </row>
    <row r="11" spans="1:12" x14ac:dyDescent="0.25">
      <c r="B11">
        <v>-2014</v>
      </c>
      <c r="D11" s="3">
        <v>41671</v>
      </c>
      <c r="E11" t="str">
        <f t="shared" ca="1" si="0"/>
        <v>Inactive</v>
      </c>
      <c r="F11" t="s">
        <v>284</v>
      </c>
      <c r="I11" t="s">
        <v>285</v>
      </c>
      <c r="J11" t="s">
        <v>286</v>
      </c>
      <c r="K11" t="s">
        <v>151</v>
      </c>
    </row>
    <row r="12" spans="1:12" x14ac:dyDescent="0.25">
      <c r="A12" t="s">
        <v>287</v>
      </c>
      <c r="B12" t="s">
        <v>288</v>
      </c>
      <c r="C12" s="3">
        <v>40940</v>
      </c>
      <c r="D12" s="3">
        <v>42036</v>
      </c>
      <c r="E12" t="str">
        <f t="shared" ca="1" si="0"/>
        <v>Inactive</v>
      </c>
      <c r="F12" t="s">
        <v>276</v>
      </c>
      <c r="I12" t="s">
        <v>119</v>
      </c>
      <c r="J12" t="s">
        <v>120</v>
      </c>
      <c r="K12" t="s">
        <v>121</v>
      </c>
    </row>
    <row r="13" spans="1:12" x14ac:dyDescent="0.25">
      <c r="B13" t="s">
        <v>289</v>
      </c>
      <c r="C13" s="3">
        <v>41306</v>
      </c>
      <c r="D13" s="3">
        <v>42401</v>
      </c>
      <c r="E13" t="str">
        <f t="shared" ca="1" si="0"/>
        <v>Inactive</v>
      </c>
      <c r="F13" t="s">
        <v>283</v>
      </c>
      <c r="I13" t="s">
        <v>290</v>
      </c>
      <c r="J13" t="s">
        <v>128</v>
      </c>
      <c r="K13" t="s">
        <v>291</v>
      </c>
    </row>
    <row r="14" spans="1:12" x14ac:dyDescent="0.25">
      <c r="B14" t="s">
        <v>289</v>
      </c>
      <c r="C14" s="3">
        <v>41306</v>
      </c>
      <c r="D14" s="3">
        <v>42401</v>
      </c>
      <c r="E14" t="str">
        <f t="shared" ca="1" si="0"/>
        <v>Inactive</v>
      </c>
      <c r="F14" t="s">
        <v>284</v>
      </c>
      <c r="I14" t="s">
        <v>290</v>
      </c>
      <c r="J14" t="s">
        <v>128</v>
      </c>
      <c r="K14" t="s">
        <v>291</v>
      </c>
    </row>
    <row r="15" spans="1:12" x14ac:dyDescent="0.25">
      <c r="B15" t="s">
        <v>292</v>
      </c>
      <c r="C15" s="3">
        <v>42036</v>
      </c>
      <c r="D15" s="3">
        <v>43132</v>
      </c>
      <c r="E15" t="str">
        <f t="shared" ca="1" si="0"/>
        <v>Inactive</v>
      </c>
      <c r="F15" t="s">
        <v>276</v>
      </c>
      <c r="I15" t="s">
        <v>119</v>
      </c>
      <c r="J15" t="s">
        <v>293</v>
      </c>
      <c r="K15" t="s">
        <v>140</v>
      </c>
    </row>
    <row r="16" spans="1:12" x14ac:dyDescent="0.25">
      <c r="B16" t="s">
        <v>294</v>
      </c>
      <c r="C16" s="3">
        <v>42401</v>
      </c>
      <c r="D16" s="3">
        <v>43497</v>
      </c>
      <c r="E16" t="str">
        <f t="shared" ca="1" si="0"/>
        <v>Inactive</v>
      </c>
      <c r="F16" t="s">
        <v>283</v>
      </c>
      <c r="I16" t="s">
        <v>119</v>
      </c>
      <c r="J16" t="s">
        <v>145</v>
      </c>
      <c r="K16" t="s">
        <v>80</v>
      </c>
    </row>
    <row r="17" spans="2:17" x14ac:dyDescent="0.25">
      <c r="B17" t="s">
        <v>294</v>
      </c>
      <c r="C17" s="3">
        <v>42401</v>
      </c>
      <c r="D17" s="3">
        <v>43497</v>
      </c>
      <c r="E17" t="str">
        <f t="shared" ca="1" si="0"/>
        <v>Inactive</v>
      </c>
      <c r="F17" t="s">
        <v>284</v>
      </c>
      <c r="I17" t="s">
        <v>119</v>
      </c>
      <c r="J17" t="s">
        <v>145</v>
      </c>
      <c r="K17" t="s">
        <v>80</v>
      </c>
    </row>
    <row r="18" spans="2:17" x14ac:dyDescent="0.25">
      <c r="B18">
        <v>-2018</v>
      </c>
      <c r="D18" s="3">
        <v>43132</v>
      </c>
      <c r="E18" t="str">
        <f t="shared" ca="1" si="0"/>
        <v>Inactive</v>
      </c>
      <c r="F18" t="s">
        <v>295</v>
      </c>
      <c r="I18" t="s">
        <v>296</v>
      </c>
      <c r="J18" t="s">
        <v>145</v>
      </c>
      <c r="K18" t="s">
        <v>297</v>
      </c>
    </row>
    <row r="19" spans="2:17" x14ac:dyDescent="0.25">
      <c r="B19" t="s">
        <v>152</v>
      </c>
      <c r="C19" s="3">
        <v>43132</v>
      </c>
      <c r="D19" s="3">
        <v>44228</v>
      </c>
      <c r="E19" t="str">
        <f t="shared" ca="1" si="0"/>
        <v>Inactive</v>
      </c>
      <c r="F19" t="s">
        <v>295</v>
      </c>
      <c r="I19" t="s">
        <v>119</v>
      </c>
      <c r="J19" t="s">
        <v>298</v>
      </c>
      <c r="K19" t="s">
        <v>172</v>
      </c>
    </row>
    <row r="20" spans="2:17" x14ac:dyDescent="0.25">
      <c r="B20" t="s">
        <v>299</v>
      </c>
      <c r="C20" s="3">
        <v>43497</v>
      </c>
      <c r="D20" s="3">
        <v>44593</v>
      </c>
      <c r="E20" t="str">
        <f t="shared" ref="E20:E23" ca="1" si="1">IF(D20&gt;=TODAY(),"Active","Inactive")</f>
        <v>Inactive</v>
      </c>
      <c r="F20" t="s">
        <v>283</v>
      </c>
      <c r="I20" t="s">
        <v>119</v>
      </c>
      <c r="J20" t="s">
        <v>162</v>
      </c>
      <c r="K20" t="s">
        <v>300</v>
      </c>
    </row>
    <row r="21" spans="2:17" x14ac:dyDescent="0.25">
      <c r="B21" t="s">
        <v>299</v>
      </c>
      <c r="C21" s="3">
        <v>43497</v>
      </c>
      <c r="D21" s="3">
        <v>44593</v>
      </c>
      <c r="E21" t="str">
        <f t="shared" ca="1" si="1"/>
        <v>Inactive</v>
      </c>
      <c r="F21" t="s">
        <v>284</v>
      </c>
      <c r="I21" t="s">
        <v>119</v>
      </c>
      <c r="J21" t="s">
        <v>162</v>
      </c>
      <c r="K21" t="s">
        <v>301</v>
      </c>
    </row>
    <row r="22" spans="2:17" x14ac:dyDescent="0.25">
      <c r="B22" t="s">
        <v>302</v>
      </c>
      <c r="C22" s="3">
        <v>44228</v>
      </c>
      <c r="D22" s="3">
        <v>45323</v>
      </c>
      <c r="E22" t="str">
        <f t="shared" ca="1" si="1"/>
        <v>Inactive</v>
      </c>
      <c r="F22" s="9" t="s">
        <v>295</v>
      </c>
      <c r="I22" t="s">
        <v>119</v>
      </c>
      <c r="J22" t="s">
        <v>303</v>
      </c>
      <c r="K22" t="s">
        <v>304</v>
      </c>
      <c r="L22" t="s">
        <v>305</v>
      </c>
    </row>
    <row r="23" spans="2:17" x14ac:dyDescent="0.25">
      <c r="B23" t="s">
        <v>261</v>
      </c>
      <c r="C23" s="3">
        <v>44958</v>
      </c>
      <c r="D23" s="3">
        <v>45689</v>
      </c>
      <c r="E23" t="str">
        <f t="shared" ca="1" si="1"/>
        <v>Inactive</v>
      </c>
      <c r="F23" t="s">
        <v>283</v>
      </c>
      <c r="I23" t="s">
        <v>119</v>
      </c>
      <c r="J23" t="s">
        <v>186</v>
      </c>
      <c r="K23" t="s">
        <v>306</v>
      </c>
      <c r="L23" t="s">
        <v>307</v>
      </c>
      <c r="P23" t="s">
        <v>186</v>
      </c>
      <c r="Q23" t="s">
        <v>308</v>
      </c>
    </row>
    <row r="24" spans="2:17" x14ac:dyDescent="0.25">
      <c r="B24" t="s">
        <v>261</v>
      </c>
      <c r="C24" s="3">
        <v>44958</v>
      </c>
      <c r="D24" s="3">
        <v>45689</v>
      </c>
      <c r="E24" t="str">
        <f ca="1">IF(D24&gt;=TODAY(),"Active","Inactive")</f>
        <v>Inactive</v>
      </c>
      <c r="F24" t="s">
        <v>284</v>
      </c>
      <c r="I24" t="s">
        <v>119</v>
      </c>
      <c r="J24" t="s">
        <v>186</v>
      </c>
      <c r="K24" t="s">
        <v>306</v>
      </c>
      <c r="L24" t="s">
        <v>309</v>
      </c>
      <c r="Q24" t="s">
        <v>310</v>
      </c>
    </row>
    <row r="25" spans="2:17" x14ac:dyDescent="0.25">
      <c r="B25" t="s">
        <v>191</v>
      </c>
      <c r="C25" s="3">
        <v>45323</v>
      </c>
      <c r="D25" s="3">
        <v>46784</v>
      </c>
      <c r="E25" t="str">
        <f ca="1">IF(D25&gt;=TODAY(),"Active","Inactive")</f>
        <v>Active</v>
      </c>
      <c r="F25" t="s">
        <v>17</v>
      </c>
      <c r="I25" t="s">
        <v>185</v>
      </c>
    </row>
    <row r="26" spans="2:17" x14ac:dyDescent="0.25">
      <c r="C26" s="3"/>
      <c r="D26" s="3"/>
    </row>
    <row r="27" spans="2:17" x14ac:dyDescent="0.25">
      <c r="C27" s="3"/>
      <c r="D27" s="3"/>
    </row>
    <row r="28" spans="2:17" x14ac:dyDescent="0.25">
      <c r="C28" s="3"/>
      <c r="D28" s="3"/>
    </row>
    <row r="29" spans="2:17" x14ac:dyDescent="0.25">
      <c r="C29" s="3"/>
      <c r="D29" s="3"/>
    </row>
    <row r="31" spans="2:17" x14ac:dyDescent="0.25">
      <c r="E31">
        <f ca="1">COUNTIF(E10:E30, "Active")</f>
        <v>1</v>
      </c>
    </row>
    <row r="35" spans="1:6" x14ac:dyDescent="0.25">
      <c r="F35" t="s">
        <v>311</v>
      </c>
    </row>
    <row r="36" spans="1:6" x14ac:dyDescent="0.25">
      <c r="F36" t="s">
        <v>312</v>
      </c>
    </row>
    <row r="37" spans="1:6" x14ac:dyDescent="0.25">
      <c r="F37" t="s">
        <v>313</v>
      </c>
    </row>
    <row r="40" spans="1:6" x14ac:dyDescent="0.25">
      <c r="A40" t="s">
        <v>314</v>
      </c>
    </row>
  </sheetData>
  <autoFilter ref="A1:Q1" xr:uid="{00000000-0001-0000-0400-000000000000}"/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FF00"/>
  </sheetPr>
  <dimension ref="A1:K8"/>
  <sheetViews>
    <sheetView workbookViewId="0">
      <pane ySplit="1" topLeftCell="A2" activePane="bottomLeft" state="frozen"/>
      <selection pane="bottomLeft" activeCell="F1" sqref="F1:F1048576"/>
    </sheetView>
  </sheetViews>
  <sheetFormatPr defaultRowHeight="15" x14ac:dyDescent="0.25"/>
  <cols>
    <col min="1" max="1" width="55.28515625" bestFit="1" customWidth="1"/>
    <col min="2" max="2" width="10.5703125" bestFit="1" customWidth="1"/>
    <col min="3" max="3" width="9.7109375" bestFit="1" customWidth="1"/>
    <col min="5" max="5" width="13.85546875" bestFit="1" customWidth="1"/>
    <col min="6" max="6" width="14.42578125" bestFit="1" customWidth="1"/>
  </cols>
  <sheetData>
    <row r="1" spans="1:11" ht="45" x14ac:dyDescent="0.25">
      <c r="A1" s="15" t="s">
        <v>315</v>
      </c>
      <c r="B1" s="11" t="s">
        <v>46</v>
      </c>
      <c r="C1" s="10" t="s">
        <v>47</v>
      </c>
      <c r="D1" s="10" t="s">
        <v>48</v>
      </c>
      <c r="E1" s="1" t="s">
        <v>49</v>
      </c>
      <c r="F1" s="1" t="s">
        <v>50</v>
      </c>
      <c r="G1" s="1" t="s">
        <v>51</v>
      </c>
      <c r="H1" s="1" t="s">
        <v>52</v>
      </c>
      <c r="I1" s="1" t="s">
        <v>53</v>
      </c>
      <c r="J1" s="1" t="s">
        <v>54</v>
      </c>
      <c r="K1" s="1" t="s">
        <v>55</v>
      </c>
    </row>
    <row r="2" spans="1:11" x14ac:dyDescent="0.25">
      <c r="B2">
        <v>2009</v>
      </c>
      <c r="F2" t="s">
        <v>316</v>
      </c>
      <c r="J2" t="s">
        <v>223</v>
      </c>
      <c r="K2" t="s">
        <v>317</v>
      </c>
    </row>
    <row r="3" spans="1:11" x14ac:dyDescent="0.25">
      <c r="B3">
        <v>2010</v>
      </c>
      <c r="F3" t="s">
        <v>318</v>
      </c>
      <c r="J3" t="s">
        <v>319</v>
      </c>
      <c r="K3" t="s">
        <v>320</v>
      </c>
    </row>
    <row r="4" spans="1:11" x14ac:dyDescent="0.25">
      <c r="B4">
        <v>2011</v>
      </c>
      <c r="F4" t="s">
        <v>321</v>
      </c>
      <c r="J4" t="s">
        <v>112</v>
      </c>
      <c r="K4" t="s">
        <v>322</v>
      </c>
    </row>
    <row r="8" spans="1:11" x14ac:dyDescent="0.25">
      <c r="B8" s="9" t="s">
        <v>323</v>
      </c>
    </row>
  </sheetData>
  <autoFilter ref="A1:K1" xr:uid="{00000000-0001-0000-0500-000000000000}"/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39"/>
  <sheetViews>
    <sheetView workbookViewId="0">
      <pane ySplit="1" topLeftCell="A18" activePane="bottomLeft" state="frozen"/>
      <selection pane="bottomLeft" activeCell="M35" sqref="M35"/>
    </sheetView>
  </sheetViews>
  <sheetFormatPr defaultRowHeight="15" x14ac:dyDescent="0.25"/>
  <cols>
    <col min="1" max="1" width="35.5703125" bestFit="1" customWidth="1"/>
    <col min="2" max="2" width="12" customWidth="1"/>
    <col min="3" max="3" width="9.7109375" bestFit="1" customWidth="1"/>
    <col min="4" max="4" width="14.7109375" bestFit="1" customWidth="1"/>
    <col min="5" max="5" width="13.85546875" bestFit="1" customWidth="1"/>
    <col min="6" max="6" width="14.7109375" bestFit="1" customWidth="1"/>
    <col min="7" max="7" width="8.85546875" bestFit="1" customWidth="1"/>
    <col min="9" max="9" width="22.140625" bestFit="1" customWidth="1"/>
    <col min="10" max="10" width="13.7109375" style="19" bestFit="1" customWidth="1"/>
    <col min="11" max="11" width="19.140625" bestFit="1" customWidth="1"/>
  </cols>
  <sheetData>
    <row r="1" spans="1:14" ht="45" x14ac:dyDescent="0.25">
      <c r="A1" s="15" t="s">
        <v>324</v>
      </c>
      <c r="B1" s="11" t="s">
        <v>46</v>
      </c>
      <c r="C1" s="10" t="s">
        <v>47</v>
      </c>
      <c r="D1" s="10" t="s">
        <v>48</v>
      </c>
      <c r="E1" s="1" t="s">
        <v>49</v>
      </c>
      <c r="F1" s="1" t="s">
        <v>50</v>
      </c>
      <c r="G1" s="1" t="s">
        <v>51</v>
      </c>
      <c r="H1" s="1" t="s">
        <v>52</v>
      </c>
      <c r="I1" s="1" t="s">
        <v>53</v>
      </c>
      <c r="J1" s="17" t="s">
        <v>325</v>
      </c>
      <c r="K1" s="1" t="s">
        <v>62</v>
      </c>
      <c r="L1" s="1" t="s">
        <v>54</v>
      </c>
      <c r="M1" s="1" t="s">
        <v>55</v>
      </c>
      <c r="N1" s="1" t="s">
        <v>56</v>
      </c>
    </row>
    <row r="2" spans="1:14" x14ac:dyDescent="0.25">
      <c r="B2" t="s">
        <v>326</v>
      </c>
      <c r="C2" s="3">
        <v>38018</v>
      </c>
      <c r="D2" s="3">
        <v>39114</v>
      </c>
      <c r="E2" t="str">
        <f t="shared" ref="E2:E24" ca="1" si="0">IF(D2&gt;=TODAY(),"Active","Inactive")</f>
        <v>Inactive</v>
      </c>
      <c r="F2" t="s">
        <v>327</v>
      </c>
      <c r="I2" t="s">
        <v>119</v>
      </c>
      <c r="L2" t="s">
        <v>66</v>
      </c>
      <c r="M2" t="s">
        <v>67</v>
      </c>
    </row>
    <row r="3" spans="1:14" x14ac:dyDescent="0.25">
      <c r="B3" t="s">
        <v>328</v>
      </c>
      <c r="C3" s="3">
        <v>37653</v>
      </c>
      <c r="D3" s="3">
        <v>39479</v>
      </c>
      <c r="E3" t="str">
        <f t="shared" ca="1" si="0"/>
        <v>Inactive</v>
      </c>
      <c r="F3" t="s">
        <v>329</v>
      </c>
      <c r="I3" t="s">
        <v>119</v>
      </c>
      <c r="L3" t="s">
        <v>330</v>
      </c>
      <c r="M3" t="s">
        <v>172</v>
      </c>
    </row>
    <row r="4" spans="1:14" x14ac:dyDescent="0.25">
      <c r="B4" t="s">
        <v>331</v>
      </c>
      <c r="C4" s="3">
        <v>38018</v>
      </c>
      <c r="D4" s="3">
        <v>39845</v>
      </c>
      <c r="E4" t="str">
        <f t="shared" ca="1" si="0"/>
        <v>Inactive</v>
      </c>
      <c r="F4" t="s">
        <v>332</v>
      </c>
      <c r="I4" t="s">
        <v>119</v>
      </c>
      <c r="L4" t="s">
        <v>333</v>
      </c>
      <c r="M4" t="s">
        <v>334</v>
      </c>
    </row>
    <row r="5" spans="1:14" x14ac:dyDescent="0.25">
      <c r="B5" t="s">
        <v>335</v>
      </c>
      <c r="C5" s="3">
        <v>38384</v>
      </c>
      <c r="D5" s="3">
        <v>40210</v>
      </c>
      <c r="E5" t="str">
        <f t="shared" ca="1" si="0"/>
        <v>Inactive</v>
      </c>
      <c r="F5" t="s">
        <v>336</v>
      </c>
      <c r="L5" t="s">
        <v>337</v>
      </c>
      <c r="M5" t="s">
        <v>338</v>
      </c>
    </row>
    <row r="6" spans="1:14" x14ac:dyDescent="0.25">
      <c r="B6" t="s">
        <v>339</v>
      </c>
      <c r="C6" s="3">
        <v>38749</v>
      </c>
      <c r="D6" s="3">
        <v>40575</v>
      </c>
      <c r="E6" t="str">
        <f t="shared" ca="1" si="0"/>
        <v>Inactive</v>
      </c>
      <c r="F6" t="s">
        <v>340</v>
      </c>
      <c r="L6" t="s">
        <v>88</v>
      </c>
      <c r="M6" t="s">
        <v>341</v>
      </c>
    </row>
    <row r="7" spans="1:14" x14ac:dyDescent="0.25">
      <c r="B7" t="s">
        <v>342</v>
      </c>
      <c r="C7" s="3">
        <v>39114</v>
      </c>
      <c r="D7" s="3">
        <v>40940</v>
      </c>
      <c r="E7" t="str">
        <f t="shared" ca="1" si="0"/>
        <v>Inactive</v>
      </c>
      <c r="F7" t="s">
        <v>327</v>
      </c>
      <c r="I7" t="s">
        <v>119</v>
      </c>
      <c r="L7" t="s">
        <v>91</v>
      </c>
      <c r="M7" t="s">
        <v>93</v>
      </c>
    </row>
    <row r="8" spans="1:14" x14ac:dyDescent="0.25">
      <c r="B8">
        <v>-2009</v>
      </c>
      <c r="D8" s="3">
        <v>39845</v>
      </c>
      <c r="E8" t="str">
        <f t="shared" ca="1" si="0"/>
        <v>Inactive</v>
      </c>
      <c r="F8" t="s">
        <v>343</v>
      </c>
      <c r="I8" t="s">
        <v>344</v>
      </c>
      <c r="L8" t="s">
        <v>345</v>
      </c>
      <c r="M8" t="s">
        <v>346</v>
      </c>
    </row>
    <row r="9" spans="1:14" x14ac:dyDescent="0.25">
      <c r="B9">
        <v>-2010</v>
      </c>
      <c r="C9" s="3">
        <v>40179</v>
      </c>
      <c r="E9" t="str">
        <f t="shared" ca="1" si="0"/>
        <v>Inactive</v>
      </c>
      <c r="F9" t="s">
        <v>347</v>
      </c>
      <c r="I9" t="s">
        <v>348</v>
      </c>
      <c r="L9" t="s">
        <v>345</v>
      </c>
      <c r="M9" t="s">
        <v>346</v>
      </c>
    </row>
    <row r="10" spans="1:14" x14ac:dyDescent="0.25">
      <c r="B10" t="s">
        <v>349</v>
      </c>
      <c r="C10" s="3">
        <v>40940</v>
      </c>
      <c r="D10" s="3">
        <v>42767</v>
      </c>
      <c r="E10" t="str">
        <f t="shared" ca="1" si="0"/>
        <v>Inactive</v>
      </c>
      <c r="F10" t="s">
        <v>283</v>
      </c>
      <c r="I10" t="s">
        <v>350</v>
      </c>
      <c r="L10" t="s">
        <v>345</v>
      </c>
      <c r="M10" t="s">
        <v>346</v>
      </c>
    </row>
    <row r="11" spans="1:14" x14ac:dyDescent="0.25">
      <c r="E11" t="str">
        <f t="shared" ca="1" si="0"/>
        <v>Inactive</v>
      </c>
      <c r="F11" t="s">
        <v>351</v>
      </c>
      <c r="L11" t="s">
        <v>95</v>
      </c>
      <c r="M11" t="s">
        <v>80</v>
      </c>
    </row>
    <row r="12" spans="1:14" x14ac:dyDescent="0.25">
      <c r="B12" t="s">
        <v>352</v>
      </c>
      <c r="C12" s="3">
        <v>39479</v>
      </c>
      <c r="D12" s="3">
        <v>41306</v>
      </c>
      <c r="E12" t="str">
        <f t="shared" ca="1" si="0"/>
        <v>Inactive</v>
      </c>
      <c r="F12" t="s">
        <v>353</v>
      </c>
      <c r="I12" t="s">
        <v>354</v>
      </c>
      <c r="L12" t="s">
        <v>95</v>
      </c>
      <c r="M12" t="s">
        <v>355</v>
      </c>
    </row>
    <row r="13" spans="1:14" x14ac:dyDescent="0.25">
      <c r="B13" t="s">
        <v>356</v>
      </c>
      <c r="C13" s="3">
        <v>39845</v>
      </c>
      <c r="D13" s="3">
        <v>41671</v>
      </c>
      <c r="E13" t="str">
        <f t="shared" ca="1" si="0"/>
        <v>Inactive</v>
      </c>
      <c r="F13" t="s">
        <v>343</v>
      </c>
      <c r="L13" t="s">
        <v>223</v>
      </c>
      <c r="M13" t="s">
        <v>277</v>
      </c>
    </row>
    <row r="14" spans="1:14" x14ac:dyDescent="0.25">
      <c r="E14" t="str">
        <f t="shared" ca="1" si="0"/>
        <v>Inactive</v>
      </c>
      <c r="F14" t="s">
        <v>347</v>
      </c>
      <c r="L14" t="s">
        <v>102</v>
      </c>
      <c r="M14" t="s">
        <v>279</v>
      </c>
    </row>
    <row r="15" spans="1:14" x14ac:dyDescent="0.25">
      <c r="B15" t="s">
        <v>357</v>
      </c>
      <c r="C15" s="3">
        <v>40210</v>
      </c>
      <c r="D15" s="3">
        <v>42036</v>
      </c>
      <c r="E15" t="str">
        <f t="shared" ca="1" si="0"/>
        <v>Inactive</v>
      </c>
      <c r="F15" t="s">
        <v>358</v>
      </c>
      <c r="I15" t="s">
        <v>359</v>
      </c>
      <c r="L15" t="s">
        <v>102</v>
      </c>
      <c r="M15" t="s">
        <v>360</v>
      </c>
    </row>
    <row r="16" spans="1:14" x14ac:dyDescent="0.25">
      <c r="B16" t="s">
        <v>361</v>
      </c>
      <c r="C16" s="3">
        <v>40575</v>
      </c>
      <c r="D16" s="3">
        <v>42401</v>
      </c>
      <c r="E16" t="str">
        <f t="shared" ca="1" si="0"/>
        <v>Inactive</v>
      </c>
      <c r="F16" t="s">
        <v>351</v>
      </c>
      <c r="L16" t="s">
        <v>112</v>
      </c>
      <c r="M16" t="s">
        <v>114</v>
      </c>
    </row>
    <row r="17" spans="2:16" x14ac:dyDescent="0.25">
      <c r="B17">
        <v>-2013</v>
      </c>
      <c r="D17" s="3">
        <v>41306</v>
      </c>
      <c r="E17" t="str">
        <f t="shared" ca="1" si="0"/>
        <v>Inactive</v>
      </c>
      <c r="F17" t="s">
        <v>362</v>
      </c>
      <c r="I17" t="s">
        <v>363</v>
      </c>
      <c r="L17" t="s">
        <v>286</v>
      </c>
      <c r="M17" t="s">
        <v>80</v>
      </c>
    </row>
    <row r="18" spans="2:16" x14ac:dyDescent="0.25">
      <c r="B18" t="s">
        <v>364</v>
      </c>
      <c r="C18" s="3">
        <v>41306</v>
      </c>
      <c r="D18" s="3">
        <v>43132</v>
      </c>
      <c r="E18" t="str">
        <f t="shared" ca="1" si="0"/>
        <v>Inactive</v>
      </c>
      <c r="F18" t="s">
        <v>362</v>
      </c>
      <c r="L18" t="s">
        <v>231</v>
      </c>
      <c r="M18" t="s">
        <v>365</v>
      </c>
    </row>
    <row r="19" spans="2:16" x14ac:dyDescent="0.25">
      <c r="B19">
        <v>-2014</v>
      </c>
      <c r="D19" s="3">
        <v>41671</v>
      </c>
      <c r="E19" t="str">
        <f t="shared" ca="1" si="0"/>
        <v>Inactive</v>
      </c>
      <c r="F19" t="s">
        <v>366</v>
      </c>
      <c r="I19" t="s">
        <v>367</v>
      </c>
      <c r="L19" t="s">
        <v>234</v>
      </c>
      <c r="M19" t="s">
        <v>80</v>
      </c>
    </row>
    <row r="20" spans="2:16" x14ac:dyDescent="0.25">
      <c r="B20" t="s">
        <v>368</v>
      </c>
      <c r="C20" s="3">
        <v>41671</v>
      </c>
      <c r="D20" s="3">
        <v>43497</v>
      </c>
      <c r="E20" t="str">
        <f t="shared" ca="1" si="0"/>
        <v>Inactive</v>
      </c>
      <c r="F20" t="s">
        <v>366</v>
      </c>
      <c r="I20" t="s">
        <v>119</v>
      </c>
      <c r="L20" t="s">
        <v>234</v>
      </c>
      <c r="M20" t="s">
        <v>235</v>
      </c>
    </row>
    <row r="21" spans="2:16" x14ac:dyDescent="0.25">
      <c r="B21" t="s">
        <v>369</v>
      </c>
      <c r="C21" s="3">
        <v>42036</v>
      </c>
      <c r="D21" s="3">
        <v>43862</v>
      </c>
      <c r="E21" t="str">
        <f t="shared" ca="1" si="0"/>
        <v>Inactive</v>
      </c>
      <c r="F21" t="s">
        <v>358</v>
      </c>
      <c r="I21" t="s">
        <v>119</v>
      </c>
      <c r="L21" t="s">
        <v>293</v>
      </c>
      <c r="M21" t="s">
        <v>140</v>
      </c>
    </row>
    <row r="22" spans="2:16" x14ac:dyDescent="0.25">
      <c r="B22">
        <v>-2018</v>
      </c>
      <c r="D22" s="3">
        <v>43132</v>
      </c>
      <c r="E22" t="str">
        <f t="shared" ca="1" si="0"/>
        <v>Inactive</v>
      </c>
      <c r="F22" t="s">
        <v>284</v>
      </c>
      <c r="I22" t="s">
        <v>370</v>
      </c>
      <c r="L22" t="s">
        <v>142</v>
      </c>
      <c r="M22" t="s">
        <v>151</v>
      </c>
    </row>
    <row r="23" spans="2:16" x14ac:dyDescent="0.25">
      <c r="B23" t="s">
        <v>371</v>
      </c>
      <c r="C23" s="3">
        <v>42402</v>
      </c>
      <c r="D23" s="3">
        <v>44228</v>
      </c>
      <c r="E23" t="str">
        <f t="shared" ca="1" si="0"/>
        <v>Inactive</v>
      </c>
      <c r="F23" t="s">
        <v>351</v>
      </c>
      <c r="I23" t="s">
        <v>119</v>
      </c>
      <c r="L23" t="s">
        <v>145</v>
      </c>
      <c r="M23" t="s">
        <v>80</v>
      </c>
    </row>
    <row r="24" spans="2:16" x14ac:dyDescent="0.25">
      <c r="B24" t="s">
        <v>372</v>
      </c>
      <c r="C24" s="3">
        <v>42767</v>
      </c>
      <c r="D24" s="3">
        <v>44593</v>
      </c>
      <c r="E24" t="str">
        <f t="shared" ca="1" si="0"/>
        <v>Inactive</v>
      </c>
      <c r="F24" t="s">
        <v>283</v>
      </c>
      <c r="I24" t="s">
        <v>119</v>
      </c>
      <c r="L24" t="s">
        <v>150</v>
      </c>
      <c r="M24" t="s">
        <v>373</v>
      </c>
    </row>
    <row r="25" spans="2:16" x14ac:dyDescent="0.25">
      <c r="B25" t="s">
        <v>374</v>
      </c>
      <c r="C25" s="3">
        <v>43132</v>
      </c>
      <c r="D25" s="3">
        <v>44958</v>
      </c>
      <c r="E25" t="str">
        <f t="shared" ref="E25:E35" ca="1" si="1">IF(D25&gt;=TODAY(),"Active","Inactive")</f>
        <v>Inactive</v>
      </c>
      <c r="F25" t="s">
        <v>284</v>
      </c>
      <c r="I25" t="s">
        <v>119</v>
      </c>
      <c r="L25" t="s">
        <v>153</v>
      </c>
      <c r="M25" t="s">
        <v>172</v>
      </c>
    </row>
    <row r="26" spans="2:16" x14ac:dyDescent="0.25">
      <c r="B26" t="s">
        <v>375</v>
      </c>
      <c r="C26" s="3">
        <v>43497</v>
      </c>
      <c r="D26" s="3">
        <v>45323</v>
      </c>
      <c r="E26" t="str">
        <f t="shared" ca="1" si="1"/>
        <v>Inactive</v>
      </c>
      <c r="F26" t="s">
        <v>366</v>
      </c>
      <c r="I26" t="s">
        <v>119</v>
      </c>
      <c r="L26" t="s">
        <v>162</v>
      </c>
      <c r="M26" t="s">
        <v>301</v>
      </c>
    </row>
    <row r="27" spans="2:16" x14ac:dyDescent="0.25">
      <c r="B27" t="s">
        <v>241</v>
      </c>
      <c r="C27" s="3">
        <v>43497</v>
      </c>
      <c r="D27" s="3">
        <v>44228</v>
      </c>
      <c r="E27" t="str">
        <f t="shared" ca="1" si="1"/>
        <v>Inactive</v>
      </c>
      <c r="F27" t="s">
        <v>376</v>
      </c>
      <c r="I27" t="s">
        <v>377</v>
      </c>
      <c r="L27" t="s">
        <v>162</v>
      </c>
      <c r="M27" t="s">
        <v>167</v>
      </c>
    </row>
    <row r="28" spans="2:16" x14ac:dyDescent="0.25">
      <c r="B28" t="s">
        <v>378</v>
      </c>
      <c r="C28" s="3">
        <v>43862</v>
      </c>
      <c r="D28" s="3">
        <v>45689</v>
      </c>
      <c r="E28" t="str">
        <f t="shared" ca="1" si="1"/>
        <v>Inactive</v>
      </c>
      <c r="F28" t="s">
        <v>358</v>
      </c>
      <c r="I28" t="s">
        <v>119</v>
      </c>
      <c r="J28" s="19">
        <v>8152384686</v>
      </c>
      <c r="K28" s="20" t="s">
        <v>379</v>
      </c>
      <c r="L28" t="s">
        <v>171</v>
      </c>
      <c r="M28" t="s">
        <v>380</v>
      </c>
    </row>
    <row r="29" spans="2:16" x14ac:dyDescent="0.25">
      <c r="B29" t="s">
        <v>381</v>
      </c>
      <c r="C29" s="3">
        <v>44228</v>
      </c>
      <c r="D29" s="3">
        <v>46054</v>
      </c>
      <c r="E29" t="str">
        <f t="shared" ca="1" si="1"/>
        <v>Active</v>
      </c>
      <c r="F29" t="s">
        <v>382</v>
      </c>
      <c r="I29" t="s">
        <v>383</v>
      </c>
      <c r="J29" s="24" t="s">
        <v>384</v>
      </c>
      <c r="K29" s="23"/>
      <c r="L29" t="s">
        <v>178</v>
      </c>
      <c r="M29" t="s">
        <v>179</v>
      </c>
      <c r="N29" t="s">
        <v>385</v>
      </c>
      <c r="O29" t="s">
        <v>304</v>
      </c>
      <c r="P29" t="s">
        <v>386</v>
      </c>
    </row>
    <row r="30" spans="2:16" x14ac:dyDescent="0.25">
      <c r="B30" t="s">
        <v>387</v>
      </c>
      <c r="C30" s="3">
        <v>44593</v>
      </c>
      <c r="D30" s="14">
        <v>46419</v>
      </c>
      <c r="E30" t="str">
        <f t="shared" ca="1" si="1"/>
        <v>Active</v>
      </c>
      <c r="F30" t="s">
        <v>283</v>
      </c>
      <c r="I30" t="s">
        <v>119</v>
      </c>
      <c r="J30" s="19" t="s">
        <v>388</v>
      </c>
      <c r="L30" t="s">
        <v>389</v>
      </c>
      <c r="M30" t="s">
        <v>172</v>
      </c>
    </row>
    <row r="31" spans="2:16" ht="15" customHeight="1" x14ac:dyDescent="0.25">
      <c r="B31" t="s">
        <v>390</v>
      </c>
      <c r="C31" s="3">
        <v>44958</v>
      </c>
      <c r="D31" s="3">
        <v>45323</v>
      </c>
      <c r="E31" t="str">
        <f t="shared" ca="1" si="1"/>
        <v>Inactive</v>
      </c>
      <c r="F31" t="s">
        <v>391</v>
      </c>
      <c r="I31" t="s">
        <v>392</v>
      </c>
      <c r="J31" s="25" t="s">
        <v>393</v>
      </c>
      <c r="K31" s="25"/>
      <c r="L31" s="25"/>
      <c r="M31" t="s">
        <v>394</v>
      </c>
    </row>
    <row r="32" spans="2:16" x14ac:dyDescent="0.25">
      <c r="B32" t="s">
        <v>395</v>
      </c>
      <c r="C32" s="3">
        <v>44958</v>
      </c>
      <c r="D32" s="3">
        <v>46784</v>
      </c>
      <c r="E32" t="str">
        <f t="shared" ca="1" si="1"/>
        <v>Active</v>
      </c>
      <c r="F32" t="s">
        <v>284</v>
      </c>
      <c r="I32" t="s">
        <v>119</v>
      </c>
      <c r="J32" s="24" t="s">
        <v>396</v>
      </c>
      <c r="K32" s="23"/>
      <c r="L32" t="s">
        <v>186</v>
      </c>
      <c r="M32" t="s">
        <v>397</v>
      </c>
    </row>
    <row r="33" spans="2:13" x14ac:dyDescent="0.25">
      <c r="B33">
        <v>-2027</v>
      </c>
      <c r="D33" s="3">
        <v>46419</v>
      </c>
      <c r="E33" t="str">
        <f t="shared" ca="1" si="1"/>
        <v>Active</v>
      </c>
      <c r="F33" t="s">
        <v>398</v>
      </c>
      <c r="I33" t="s">
        <v>399</v>
      </c>
      <c r="J33" s="24" t="s">
        <v>400</v>
      </c>
      <c r="K33" s="23"/>
      <c r="L33" t="s">
        <v>190</v>
      </c>
      <c r="M33" t="s">
        <v>125</v>
      </c>
    </row>
    <row r="34" spans="2:13" x14ac:dyDescent="0.25">
      <c r="B34" t="s">
        <v>401</v>
      </c>
      <c r="C34" s="3">
        <v>45323</v>
      </c>
      <c r="D34" s="3">
        <v>47150</v>
      </c>
      <c r="E34" t="str">
        <f t="shared" ca="1" si="1"/>
        <v>Active</v>
      </c>
      <c r="F34" t="s">
        <v>391</v>
      </c>
      <c r="I34" t="s">
        <v>119</v>
      </c>
      <c r="J34" s="19" t="s">
        <v>393</v>
      </c>
      <c r="L34" t="s">
        <v>26</v>
      </c>
      <c r="M34">
        <v>5</v>
      </c>
    </row>
    <row r="35" spans="2:13" x14ac:dyDescent="0.25">
      <c r="B35" t="s">
        <v>402</v>
      </c>
      <c r="C35" s="3">
        <v>45689</v>
      </c>
      <c r="D35" s="3">
        <v>47515</v>
      </c>
      <c r="E35" t="str">
        <f t="shared" ca="1" si="1"/>
        <v>Active</v>
      </c>
      <c r="F35" t="s">
        <v>358</v>
      </c>
      <c r="I35" t="s">
        <v>119</v>
      </c>
      <c r="L35" t="s">
        <v>983</v>
      </c>
    </row>
    <row r="36" spans="2:13" x14ac:dyDescent="0.25">
      <c r="C36" s="3"/>
      <c r="D36" s="3"/>
    </row>
    <row r="37" spans="2:13" x14ac:dyDescent="0.25">
      <c r="C37" s="3"/>
      <c r="D37" s="3"/>
    </row>
    <row r="39" spans="2:13" x14ac:dyDescent="0.25">
      <c r="E39">
        <f ca="1">COUNTIF(E19:E38, "Active")</f>
        <v>6</v>
      </c>
    </row>
  </sheetData>
  <autoFilter ref="A1:P1" xr:uid="{00000000-0001-0000-0600-000000000000}"/>
  <mergeCells count="1">
    <mergeCell ref="J31:L31"/>
  </mergeCells>
  <hyperlinks>
    <hyperlink ref="K28" r:id="rId1" display="mailto:haffeyp@gmail.com" xr:uid="{21020DDC-587D-4F30-A501-223572772440}"/>
  </hyperlinks>
  <pageMargins left="0.7" right="0.7" top="0.75" bottom="0.75" header="0.3" footer="0.3"/>
  <pageSetup orientation="portrait"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35"/>
  <sheetViews>
    <sheetView workbookViewId="0">
      <pane ySplit="1" topLeftCell="A18" activePane="bottomLeft" state="frozen"/>
      <selection pane="bottomLeft" activeCell="K31" sqref="K31"/>
    </sheetView>
  </sheetViews>
  <sheetFormatPr defaultRowHeight="15" x14ac:dyDescent="0.25"/>
  <cols>
    <col min="1" max="1" width="30" customWidth="1"/>
    <col min="2" max="2" width="10.5703125" bestFit="1" customWidth="1"/>
    <col min="3" max="3" width="10.7109375" customWidth="1"/>
    <col min="4" max="4" width="14.140625" bestFit="1" customWidth="1"/>
    <col min="5" max="5" width="13.85546875" bestFit="1" customWidth="1"/>
    <col min="6" max="6" width="14.140625" bestFit="1" customWidth="1"/>
    <col min="9" max="9" width="22.5703125" bestFit="1" customWidth="1"/>
  </cols>
  <sheetData>
    <row r="1" spans="1:12" ht="60" x14ac:dyDescent="0.25">
      <c r="A1" s="15" t="s">
        <v>403</v>
      </c>
      <c r="B1" s="11" t="s">
        <v>46</v>
      </c>
      <c r="C1" s="10" t="s">
        <v>47</v>
      </c>
      <c r="D1" s="10" t="s">
        <v>48</v>
      </c>
      <c r="E1" s="1" t="s">
        <v>49</v>
      </c>
      <c r="F1" s="1" t="s">
        <v>50</v>
      </c>
      <c r="G1" s="1" t="s">
        <v>51</v>
      </c>
      <c r="H1" s="1" t="s">
        <v>52</v>
      </c>
      <c r="I1" s="1" t="s">
        <v>53</v>
      </c>
      <c r="J1" s="1" t="s">
        <v>54</v>
      </c>
      <c r="K1" s="1" t="s">
        <v>55</v>
      </c>
      <c r="L1" s="1" t="s">
        <v>56</v>
      </c>
    </row>
    <row r="2" spans="1:12" x14ac:dyDescent="0.25">
      <c r="B2" t="s">
        <v>404</v>
      </c>
      <c r="F2" t="s">
        <v>273</v>
      </c>
      <c r="J2" t="s">
        <v>271</v>
      </c>
      <c r="K2" t="s">
        <v>405</v>
      </c>
    </row>
    <row r="3" spans="1:12" x14ac:dyDescent="0.25">
      <c r="B3" t="s">
        <v>406</v>
      </c>
      <c r="F3" t="s">
        <v>274</v>
      </c>
      <c r="J3" t="s">
        <v>271</v>
      </c>
      <c r="K3" t="s">
        <v>405</v>
      </c>
    </row>
    <row r="4" spans="1:12" x14ac:dyDescent="0.25">
      <c r="B4" t="s">
        <v>407</v>
      </c>
      <c r="F4" t="s">
        <v>408</v>
      </c>
      <c r="J4" t="s">
        <v>271</v>
      </c>
      <c r="K4" t="s">
        <v>405</v>
      </c>
    </row>
    <row r="5" spans="1:12" x14ac:dyDescent="0.25">
      <c r="B5" t="s">
        <v>409</v>
      </c>
      <c r="F5" t="s">
        <v>273</v>
      </c>
    </row>
    <row r="6" spans="1:12" x14ac:dyDescent="0.25">
      <c r="B6" t="s">
        <v>410</v>
      </c>
      <c r="F6" t="s">
        <v>274</v>
      </c>
    </row>
    <row r="7" spans="1:12" x14ac:dyDescent="0.25">
      <c r="B7" t="s">
        <v>411</v>
      </c>
      <c r="F7" t="s">
        <v>276</v>
      </c>
      <c r="J7" t="s">
        <v>345</v>
      </c>
      <c r="K7" t="s">
        <v>346</v>
      </c>
    </row>
    <row r="8" spans="1:12" x14ac:dyDescent="0.25">
      <c r="B8" t="s">
        <v>412</v>
      </c>
      <c r="F8" t="s">
        <v>273</v>
      </c>
      <c r="I8" t="s">
        <v>413</v>
      </c>
      <c r="J8" t="s">
        <v>95</v>
      </c>
      <c r="K8" t="s">
        <v>355</v>
      </c>
    </row>
    <row r="9" spans="1:12" x14ac:dyDescent="0.25">
      <c r="B9" t="s">
        <v>275</v>
      </c>
      <c r="F9" t="s">
        <v>274</v>
      </c>
      <c r="J9" t="s">
        <v>414</v>
      </c>
      <c r="K9" t="s">
        <v>415</v>
      </c>
    </row>
    <row r="10" spans="1:12" x14ac:dyDescent="0.25">
      <c r="B10" t="s">
        <v>416</v>
      </c>
      <c r="F10" t="s">
        <v>276</v>
      </c>
      <c r="I10" t="s">
        <v>413</v>
      </c>
      <c r="J10" t="s">
        <v>106</v>
      </c>
      <c r="K10" t="s">
        <v>417</v>
      </c>
    </row>
    <row r="11" spans="1:12" x14ac:dyDescent="0.25">
      <c r="B11">
        <v>-2012</v>
      </c>
      <c r="F11" t="s">
        <v>418</v>
      </c>
      <c r="I11" t="s">
        <v>285</v>
      </c>
      <c r="J11" t="s">
        <v>106</v>
      </c>
      <c r="K11" t="s">
        <v>417</v>
      </c>
    </row>
    <row r="12" spans="1:12" x14ac:dyDescent="0.25">
      <c r="B12">
        <v>-2011</v>
      </c>
      <c r="F12" t="s">
        <v>419</v>
      </c>
      <c r="I12" t="s">
        <v>420</v>
      </c>
      <c r="J12" t="s">
        <v>319</v>
      </c>
      <c r="K12" t="s">
        <v>277</v>
      </c>
    </row>
    <row r="13" spans="1:12" x14ac:dyDescent="0.25">
      <c r="B13" t="s">
        <v>107</v>
      </c>
      <c r="F13" t="s">
        <v>419</v>
      </c>
      <c r="I13" t="s">
        <v>413</v>
      </c>
      <c r="J13" t="s">
        <v>112</v>
      </c>
      <c r="K13" t="s">
        <v>117</v>
      </c>
    </row>
    <row r="14" spans="1:12" x14ac:dyDescent="0.25">
      <c r="B14" t="s">
        <v>421</v>
      </c>
      <c r="F14" t="s">
        <v>418</v>
      </c>
      <c r="I14" t="s">
        <v>413</v>
      </c>
      <c r="J14" t="s">
        <v>120</v>
      </c>
      <c r="K14" t="s">
        <v>422</v>
      </c>
    </row>
    <row r="15" spans="1:12" x14ac:dyDescent="0.25">
      <c r="B15">
        <v>-2015</v>
      </c>
      <c r="F15" t="s">
        <v>423</v>
      </c>
      <c r="I15" t="s">
        <v>424</v>
      </c>
      <c r="J15" t="s">
        <v>231</v>
      </c>
      <c r="K15" t="s">
        <v>425</v>
      </c>
    </row>
    <row r="16" spans="1:12" x14ac:dyDescent="0.25">
      <c r="B16" t="s">
        <v>289</v>
      </c>
      <c r="F16" t="s">
        <v>276</v>
      </c>
      <c r="I16" t="s">
        <v>413</v>
      </c>
      <c r="J16" t="s">
        <v>128</v>
      </c>
      <c r="K16" t="s">
        <v>80</v>
      </c>
    </row>
    <row r="17" spans="2:11" x14ac:dyDescent="0.25">
      <c r="B17" t="s">
        <v>426</v>
      </c>
      <c r="F17" t="s">
        <v>419</v>
      </c>
      <c r="I17" t="s">
        <v>413</v>
      </c>
      <c r="J17" t="s">
        <v>234</v>
      </c>
      <c r="K17" t="s">
        <v>427</v>
      </c>
    </row>
    <row r="18" spans="2:11" x14ac:dyDescent="0.25">
      <c r="B18">
        <v>-2015</v>
      </c>
      <c r="E18" t="str">
        <f t="shared" ref="E18:E29" ca="1" si="0">IF(D18&gt;=TODAY(),"Active","Inactive")</f>
        <v>Inactive</v>
      </c>
      <c r="F18" t="s">
        <v>284</v>
      </c>
      <c r="I18" t="s">
        <v>428</v>
      </c>
      <c r="J18" t="s">
        <v>429</v>
      </c>
      <c r="K18" t="s">
        <v>430</v>
      </c>
    </row>
    <row r="19" spans="2:11" x14ac:dyDescent="0.25">
      <c r="B19" t="s">
        <v>292</v>
      </c>
      <c r="E19" t="str">
        <f t="shared" ca="1" si="0"/>
        <v>Inactive</v>
      </c>
      <c r="F19" t="s">
        <v>284</v>
      </c>
      <c r="I19" t="s">
        <v>413</v>
      </c>
      <c r="J19" t="s">
        <v>293</v>
      </c>
      <c r="K19" t="s">
        <v>431</v>
      </c>
    </row>
    <row r="20" spans="2:11" x14ac:dyDescent="0.25">
      <c r="B20" t="s">
        <v>294</v>
      </c>
      <c r="E20" t="str">
        <f t="shared" ca="1" si="0"/>
        <v>Inactive</v>
      </c>
      <c r="F20" t="s">
        <v>432</v>
      </c>
      <c r="I20" t="s">
        <v>433</v>
      </c>
      <c r="J20" t="s">
        <v>145</v>
      </c>
      <c r="K20" t="s">
        <v>146</v>
      </c>
    </row>
    <row r="21" spans="2:11" x14ac:dyDescent="0.25">
      <c r="B21" t="s">
        <v>434</v>
      </c>
      <c r="E21" t="str">
        <f t="shared" ca="1" si="0"/>
        <v>Inactive</v>
      </c>
      <c r="F21" t="s">
        <v>419</v>
      </c>
      <c r="I21" t="s">
        <v>413</v>
      </c>
      <c r="J21" t="s">
        <v>150</v>
      </c>
      <c r="K21" t="s">
        <v>151</v>
      </c>
    </row>
    <row r="22" spans="2:11" x14ac:dyDescent="0.25">
      <c r="B22" t="s">
        <v>152</v>
      </c>
      <c r="E22" t="str">
        <f t="shared" ca="1" si="0"/>
        <v>Inactive</v>
      </c>
      <c r="F22" t="s">
        <v>284</v>
      </c>
      <c r="I22" t="s">
        <v>413</v>
      </c>
      <c r="J22" t="s">
        <v>435</v>
      </c>
    </row>
    <row r="23" spans="2:11" x14ac:dyDescent="0.25">
      <c r="B23" t="s">
        <v>436</v>
      </c>
      <c r="E23" t="str">
        <f t="shared" ca="1" si="0"/>
        <v>Inactive</v>
      </c>
      <c r="F23" t="s">
        <v>419</v>
      </c>
      <c r="I23" t="s">
        <v>413</v>
      </c>
      <c r="J23" t="s">
        <v>171</v>
      </c>
      <c r="K23" t="s">
        <v>437</v>
      </c>
    </row>
    <row r="24" spans="2:11" x14ac:dyDescent="0.25">
      <c r="B24" t="s">
        <v>302</v>
      </c>
      <c r="C24" s="3">
        <v>44256</v>
      </c>
      <c r="D24" s="3">
        <v>45352</v>
      </c>
      <c r="E24" t="str">
        <f t="shared" ca="1" si="0"/>
        <v>Inactive</v>
      </c>
      <c r="F24" t="s">
        <v>284</v>
      </c>
      <c r="I24" t="s">
        <v>413</v>
      </c>
      <c r="J24" t="s">
        <v>303</v>
      </c>
      <c r="K24" t="s">
        <v>438</v>
      </c>
    </row>
    <row r="25" spans="2:11" x14ac:dyDescent="0.25">
      <c r="B25" t="s">
        <v>302</v>
      </c>
      <c r="C25" s="3">
        <v>44256</v>
      </c>
      <c r="D25" s="3">
        <v>45352</v>
      </c>
      <c r="E25" t="str">
        <f t="shared" ca="1" si="0"/>
        <v>Inactive</v>
      </c>
      <c r="F25" t="s">
        <v>408</v>
      </c>
      <c r="I25" t="s">
        <v>439</v>
      </c>
      <c r="J25" t="s">
        <v>303</v>
      </c>
      <c r="K25" t="s">
        <v>440</v>
      </c>
    </row>
    <row r="26" spans="2:11" x14ac:dyDescent="0.25">
      <c r="B26" t="s">
        <v>441</v>
      </c>
      <c r="C26" s="3">
        <v>44621</v>
      </c>
      <c r="D26" s="3">
        <v>45717</v>
      </c>
      <c r="E26" t="str">
        <f t="shared" ca="1" si="0"/>
        <v>Inactive</v>
      </c>
      <c r="F26" t="s">
        <v>442</v>
      </c>
      <c r="I26" t="s">
        <v>443</v>
      </c>
      <c r="J26" t="s">
        <v>389</v>
      </c>
      <c r="K26" t="s">
        <v>172</v>
      </c>
    </row>
    <row r="27" spans="2:11" x14ac:dyDescent="0.25">
      <c r="B27">
        <v>-2024</v>
      </c>
      <c r="D27" s="3">
        <v>45352</v>
      </c>
      <c r="E27" t="str">
        <f t="shared" ca="1" si="0"/>
        <v>Inactive</v>
      </c>
      <c r="F27" t="s">
        <v>408</v>
      </c>
      <c r="I27" t="s">
        <v>444</v>
      </c>
      <c r="J27" t="s">
        <v>14</v>
      </c>
      <c r="K27" t="s">
        <v>172</v>
      </c>
    </row>
    <row r="28" spans="2:11" x14ac:dyDescent="0.25">
      <c r="B28">
        <v>-2025</v>
      </c>
      <c r="D28" s="3">
        <v>45717</v>
      </c>
      <c r="E28" t="str">
        <f t="shared" ca="1" si="0"/>
        <v>Inactive</v>
      </c>
      <c r="F28" t="s">
        <v>442</v>
      </c>
      <c r="J28" t="s">
        <v>14</v>
      </c>
      <c r="K28" t="s">
        <v>172</v>
      </c>
    </row>
    <row r="29" spans="2:11" x14ac:dyDescent="0.25">
      <c r="B29" t="s">
        <v>445</v>
      </c>
      <c r="C29" s="3">
        <v>44986</v>
      </c>
      <c r="D29" s="3">
        <v>46082</v>
      </c>
      <c r="E29" t="str">
        <f t="shared" ca="1" si="0"/>
        <v>Active</v>
      </c>
      <c r="F29" t="s">
        <v>419</v>
      </c>
      <c r="I29" t="s">
        <v>413</v>
      </c>
      <c r="J29" t="s">
        <v>446</v>
      </c>
      <c r="K29" t="s">
        <v>15</v>
      </c>
    </row>
    <row r="30" spans="2:11" x14ac:dyDescent="0.25">
      <c r="B30" t="s">
        <v>447</v>
      </c>
      <c r="C30" s="3">
        <v>45352</v>
      </c>
      <c r="D30" s="3">
        <v>46447</v>
      </c>
      <c r="E30" t="str">
        <f ca="1">IF(D30&gt;=TODAY(),"Active","Inactive")</f>
        <v>Active</v>
      </c>
      <c r="F30" t="s">
        <v>284</v>
      </c>
      <c r="I30" t="s">
        <v>413</v>
      </c>
      <c r="J30" t="s">
        <v>448</v>
      </c>
      <c r="K30" t="s">
        <v>449</v>
      </c>
    </row>
    <row r="31" spans="2:11" x14ac:dyDescent="0.25">
      <c r="B31" t="s">
        <v>263</v>
      </c>
      <c r="C31" s="3">
        <v>45717</v>
      </c>
      <c r="D31" s="3">
        <v>46447</v>
      </c>
      <c r="E31" t="str">
        <f ca="1">IF(D31&gt;=TODAY(),"Active","Inactive")</f>
        <v>Active</v>
      </c>
      <c r="F31" t="s">
        <v>442</v>
      </c>
      <c r="I31" t="s">
        <v>413</v>
      </c>
      <c r="J31" t="s">
        <v>983</v>
      </c>
    </row>
    <row r="35" spans="5:5" x14ac:dyDescent="0.25">
      <c r="E35">
        <f ca="1">COUNTIF(E15:E34, "Active")</f>
        <v>3</v>
      </c>
    </row>
  </sheetData>
  <autoFilter ref="A1:L1" xr:uid="{00000000-0001-0000-0700-000000000000}"/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Q64"/>
  <sheetViews>
    <sheetView workbookViewId="0">
      <pane ySplit="1" topLeftCell="A47" activePane="bottomLeft" state="frozen"/>
      <selection pane="bottomLeft" activeCell="K61" sqref="K61"/>
    </sheetView>
  </sheetViews>
  <sheetFormatPr defaultRowHeight="15" x14ac:dyDescent="0.25"/>
  <cols>
    <col min="1" max="1" width="23.85546875" bestFit="1" customWidth="1"/>
    <col min="2" max="2" width="11.28515625" customWidth="1"/>
    <col min="3" max="3" width="23.85546875" bestFit="1" customWidth="1"/>
    <col min="5" max="5" width="13.85546875" bestFit="1" customWidth="1"/>
    <col min="6" max="6" width="16.7109375" bestFit="1" customWidth="1"/>
    <col min="9" max="9" width="25.140625" bestFit="1" customWidth="1"/>
    <col min="17" max="17" width="10.7109375" bestFit="1" customWidth="1"/>
  </cols>
  <sheetData>
    <row r="1" spans="1:12" ht="45" x14ac:dyDescent="0.25">
      <c r="A1" s="15" t="s">
        <v>450</v>
      </c>
      <c r="B1" s="11" t="s">
        <v>46</v>
      </c>
      <c r="C1" s="10" t="s">
        <v>47</v>
      </c>
      <c r="D1" s="10" t="s">
        <v>48</v>
      </c>
      <c r="E1" s="1" t="s">
        <v>49</v>
      </c>
      <c r="F1" s="1" t="s">
        <v>50</v>
      </c>
      <c r="G1" s="1" t="s">
        <v>51</v>
      </c>
      <c r="H1" s="1" t="s">
        <v>52</v>
      </c>
      <c r="I1" s="1" t="s">
        <v>53</v>
      </c>
      <c r="J1" s="1" t="s">
        <v>54</v>
      </c>
      <c r="K1" s="1" t="s">
        <v>55</v>
      </c>
      <c r="L1" s="1" t="s">
        <v>56</v>
      </c>
    </row>
    <row r="2" spans="1:12" x14ac:dyDescent="0.25">
      <c r="B2" t="s">
        <v>406</v>
      </c>
      <c r="F2" t="s">
        <v>451</v>
      </c>
      <c r="J2" t="s">
        <v>271</v>
      </c>
      <c r="K2" t="s">
        <v>452</v>
      </c>
    </row>
    <row r="3" spans="1:12" x14ac:dyDescent="0.25">
      <c r="B3" t="s">
        <v>406</v>
      </c>
      <c r="F3" t="s">
        <v>453</v>
      </c>
      <c r="J3" t="s">
        <v>271</v>
      </c>
      <c r="K3" t="s">
        <v>452</v>
      </c>
    </row>
    <row r="4" spans="1:12" x14ac:dyDescent="0.25">
      <c r="B4" t="s">
        <v>454</v>
      </c>
      <c r="F4" t="s">
        <v>75</v>
      </c>
      <c r="J4" t="s">
        <v>271</v>
      </c>
      <c r="K4" t="s">
        <v>452</v>
      </c>
    </row>
    <row r="5" spans="1:12" x14ac:dyDescent="0.25">
      <c r="B5" t="s">
        <v>455</v>
      </c>
      <c r="F5" t="s">
        <v>456</v>
      </c>
      <c r="J5" t="s">
        <v>457</v>
      </c>
      <c r="K5" t="s">
        <v>183</v>
      </c>
    </row>
    <row r="6" spans="1:12" x14ac:dyDescent="0.25">
      <c r="B6" t="s">
        <v>458</v>
      </c>
      <c r="F6" t="s">
        <v>75</v>
      </c>
      <c r="I6" t="s">
        <v>413</v>
      </c>
      <c r="J6" t="s">
        <v>88</v>
      </c>
      <c r="K6" t="s">
        <v>459</v>
      </c>
    </row>
    <row r="7" spans="1:12" x14ac:dyDescent="0.25">
      <c r="B7" t="s">
        <v>458</v>
      </c>
      <c r="F7" t="s">
        <v>453</v>
      </c>
      <c r="I7" t="s">
        <v>413</v>
      </c>
      <c r="J7" t="s">
        <v>88</v>
      </c>
      <c r="K7" t="s">
        <v>341</v>
      </c>
    </row>
    <row r="8" spans="1:12" x14ac:dyDescent="0.25">
      <c r="B8" t="s">
        <v>458</v>
      </c>
      <c r="F8" t="s">
        <v>451</v>
      </c>
      <c r="I8" t="s">
        <v>413</v>
      </c>
      <c r="J8" t="s">
        <v>88</v>
      </c>
      <c r="K8" t="s">
        <v>341</v>
      </c>
    </row>
    <row r="9" spans="1:12" x14ac:dyDescent="0.25">
      <c r="B9">
        <v>2007</v>
      </c>
      <c r="F9" t="s">
        <v>460</v>
      </c>
      <c r="J9" t="s">
        <v>91</v>
      </c>
      <c r="K9" t="s">
        <v>250</v>
      </c>
    </row>
    <row r="10" spans="1:12" x14ac:dyDescent="0.25">
      <c r="B10" t="s">
        <v>461</v>
      </c>
      <c r="F10" t="s">
        <v>456</v>
      </c>
      <c r="I10" t="s">
        <v>413</v>
      </c>
      <c r="J10" t="s">
        <v>345</v>
      </c>
      <c r="K10" t="s">
        <v>80</v>
      </c>
    </row>
    <row r="11" spans="1:12" x14ac:dyDescent="0.25">
      <c r="B11" t="s">
        <v>462</v>
      </c>
      <c r="F11" t="s">
        <v>71</v>
      </c>
      <c r="J11" t="s">
        <v>345</v>
      </c>
      <c r="K11" t="s">
        <v>80</v>
      </c>
    </row>
    <row r="12" spans="1:12" x14ac:dyDescent="0.25">
      <c r="B12" t="s">
        <v>463</v>
      </c>
      <c r="F12" t="s">
        <v>464</v>
      </c>
      <c r="I12" t="s">
        <v>465</v>
      </c>
      <c r="J12" t="s">
        <v>95</v>
      </c>
      <c r="K12" t="s">
        <v>466</v>
      </c>
    </row>
    <row r="13" spans="1:12" x14ac:dyDescent="0.25">
      <c r="B13" t="s">
        <v>463</v>
      </c>
      <c r="F13" t="s">
        <v>453</v>
      </c>
      <c r="I13" t="s">
        <v>413</v>
      </c>
      <c r="J13" t="s">
        <v>95</v>
      </c>
      <c r="K13" t="s">
        <v>466</v>
      </c>
    </row>
    <row r="14" spans="1:12" x14ac:dyDescent="0.25">
      <c r="B14" t="s">
        <v>467</v>
      </c>
      <c r="F14" t="s">
        <v>75</v>
      </c>
      <c r="I14" t="s">
        <v>413</v>
      </c>
      <c r="J14" t="s">
        <v>95</v>
      </c>
      <c r="K14" t="s">
        <v>466</v>
      </c>
    </row>
    <row r="15" spans="1:12" x14ac:dyDescent="0.25">
      <c r="B15" t="s">
        <v>221</v>
      </c>
      <c r="F15" t="s">
        <v>456</v>
      </c>
      <c r="I15" t="s">
        <v>413</v>
      </c>
      <c r="J15" t="s">
        <v>223</v>
      </c>
      <c r="K15" t="s">
        <v>468</v>
      </c>
    </row>
    <row r="16" spans="1:12" x14ac:dyDescent="0.25">
      <c r="B16" t="s">
        <v>221</v>
      </c>
      <c r="F16" t="s">
        <v>469</v>
      </c>
      <c r="J16" t="s">
        <v>223</v>
      </c>
      <c r="K16" t="s">
        <v>468</v>
      </c>
    </row>
    <row r="17" spans="2:11" x14ac:dyDescent="0.25">
      <c r="B17" t="s">
        <v>470</v>
      </c>
      <c r="F17" t="s">
        <v>451</v>
      </c>
      <c r="I17" t="s">
        <v>413</v>
      </c>
      <c r="J17" t="s">
        <v>102</v>
      </c>
      <c r="K17" t="s">
        <v>471</v>
      </c>
    </row>
    <row r="18" spans="2:11" x14ac:dyDescent="0.25">
      <c r="B18" t="s">
        <v>472</v>
      </c>
      <c r="F18" t="s">
        <v>464</v>
      </c>
      <c r="I18" t="s">
        <v>413</v>
      </c>
      <c r="J18" t="s">
        <v>102</v>
      </c>
      <c r="K18" t="s">
        <v>360</v>
      </c>
    </row>
    <row r="19" spans="2:11" x14ac:dyDescent="0.25">
      <c r="B19" t="s">
        <v>472</v>
      </c>
      <c r="F19" t="s">
        <v>453</v>
      </c>
      <c r="I19" t="s">
        <v>413</v>
      </c>
      <c r="J19" t="s">
        <v>102</v>
      </c>
      <c r="K19" t="s">
        <v>360</v>
      </c>
    </row>
    <row r="20" spans="2:11" x14ac:dyDescent="0.25">
      <c r="B20" t="s">
        <v>472</v>
      </c>
      <c r="F20" t="s">
        <v>451</v>
      </c>
      <c r="I20" t="s">
        <v>413</v>
      </c>
      <c r="J20" t="s">
        <v>102</v>
      </c>
      <c r="K20" t="s">
        <v>360</v>
      </c>
    </row>
    <row r="21" spans="2:11" x14ac:dyDescent="0.25">
      <c r="B21" t="s">
        <v>109</v>
      </c>
      <c r="F21" t="s">
        <v>469</v>
      </c>
      <c r="I21" t="s">
        <v>413</v>
      </c>
      <c r="J21" t="s">
        <v>112</v>
      </c>
      <c r="K21" t="s">
        <v>473</v>
      </c>
    </row>
    <row r="22" spans="2:11" x14ac:dyDescent="0.25">
      <c r="B22" t="s">
        <v>225</v>
      </c>
      <c r="F22" t="s">
        <v>456</v>
      </c>
      <c r="I22" t="s">
        <v>413</v>
      </c>
      <c r="J22" t="s">
        <v>112</v>
      </c>
      <c r="K22" t="s">
        <v>473</v>
      </c>
    </row>
    <row r="23" spans="2:11" x14ac:dyDescent="0.25">
      <c r="B23">
        <v>-2012</v>
      </c>
      <c r="F23" t="s">
        <v>362</v>
      </c>
      <c r="I23" t="s">
        <v>474</v>
      </c>
      <c r="J23" t="s">
        <v>286</v>
      </c>
      <c r="K23" t="s">
        <v>151</v>
      </c>
    </row>
    <row r="24" spans="2:11" x14ac:dyDescent="0.25">
      <c r="B24" t="s">
        <v>475</v>
      </c>
      <c r="F24" t="s">
        <v>362</v>
      </c>
      <c r="I24" t="s">
        <v>413</v>
      </c>
      <c r="J24" t="s">
        <v>120</v>
      </c>
      <c r="K24" t="s">
        <v>476</v>
      </c>
    </row>
    <row r="25" spans="2:11" x14ac:dyDescent="0.25">
      <c r="B25" t="s">
        <v>477</v>
      </c>
      <c r="C25" t="s">
        <v>478</v>
      </c>
      <c r="F25" t="s">
        <v>451</v>
      </c>
      <c r="I25" t="s">
        <v>413</v>
      </c>
      <c r="J25" t="s">
        <v>120</v>
      </c>
      <c r="K25" t="s">
        <v>476</v>
      </c>
    </row>
    <row r="26" spans="2:11" x14ac:dyDescent="0.25">
      <c r="B26" t="s">
        <v>475</v>
      </c>
      <c r="F26" t="s">
        <v>460</v>
      </c>
      <c r="I26" t="s">
        <v>413</v>
      </c>
      <c r="J26" t="s">
        <v>120</v>
      </c>
      <c r="K26" t="s">
        <v>476</v>
      </c>
    </row>
    <row r="27" spans="2:11" x14ac:dyDescent="0.25">
      <c r="B27" t="s">
        <v>229</v>
      </c>
      <c r="F27" t="s">
        <v>456</v>
      </c>
      <c r="I27" t="s">
        <v>413</v>
      </c>
      <c r="J27" t="s">
        <v>128</v>
      </c>
      <c r="K27" t="s">
        <v>80</v>
      </c>
    </row>
    <row r="28" spans="2:11" x14ac:dyDescent="0.25">
      <c r="B28" t="s">
        <v>233</v>
      </c>
      <c r="F28" t="s">
        <v>460</v>
      </c>
      <c r="I28" t="s">
        <v>413</v>
      </c>
      <c r="J28" t="s">
        <v>234</v>
      </c>
      <c r="K28" t="s">
        <v>479</v>
      </c>
    </row>
    <row r="29" spans="2:11" x14ac:dyDescent="0.25">
      <c r="B29" t="s">
        <v>233</v>
      </c>
      <c r="F29" t="s">
        <v>362</v>
      </c>
      <c r="I29" t="s">
        <v>413</v>
      </c>
      <c r="J29" t="s">
        <v>234</v>
      </c>
      <c r="K29" t="s">
        <v>479</v>
      </c>
    </row>
    <row r="30" spans="2:11" x14ac:dyDescent="0.25">
      <c r="B30" t="s">
        <v>233</v>
      </c>
      <c r="F30" t="s">
        <v>451</v>
      </c>
      <c r="I30" t="s">
        <v>413</v>
      </c>
      <c r="J30" t="s">
        <v>234</v>
      </c>
      <c r="K30" t="s">
        <v>479</v>
      </c>
    </row>
    <row r="31" spans="2:11" x14ac:dyDescent="0.25">
      <c r="B31" t="s">
        <v>480</v>
      </c>
      <c r="F31" t="s">
        <v>456</v>
      </c>
      <c r="I31" t="s">
        <v>413</v>
      </c>
      <c r="J31" t="s">
        <v>293</v>
      </c>
      <c r="K31" t="s">
        <v>481</v>
      </c>
    </row>
    <row r="32" spans="2:11" x14ac:dyDescent="0.25">
      <c r="B32" t="s">
        <v>480</v>
      </c>
      <c r="F32" t="s">
        <v>469</v>
      </c>
      <c r="I32" t="s">
        <v>413</v>
      </c>
      <c r="J32" t="s">
        <v>293</v>
      </c>
      <c r="K32" t="s">
        <v>481</v>
      </c>
    </row>
    <row r="33" spans="2:11" x14ac:dyDescent="0.25">
      <c r="B33">
        <v>-2016</v>
      </c>
      <c r="F33" t="s">
        <v>482</v>
      </c>
      <c r="I33" t="s">
        <v>370</v>
      </c>
      <c r="J33" t="s">
        <v>483</v>
      </c>
      <c r="K33" t="s">
        <v>80</v>
      </c>
    </row>
    <row r="34" spans="2:11" x14ac:dyDescent="0.25">
      <c r="B34" t="s">
        <v>236</v>
      </c>
      <c r="F34" t="s">
        <v>460</v>
      </c>
      <c r="I34" t="s">
        <v>413</v>
      </c>
      <c r="J34" t="s">
        <v>145</v>
      </c>
      <c r="K34" t="s">
        <v>484</v>
      </c>
    </row>
    <row r="35" spans="2:11" x14ac:dyDescent="0.25">
      <c r="B35" t="s">
        <v>236</v>
      </c>
      <c r="F35" t="s">
        <v>451</v>
      </c>
      <c r="I35" t="s">
        <v>413</v>
      </c>
      <c r="J35" t="s">
        <v>145</v>
      </c>
      <c r="K35" t="s">
        <v>484</v>
      </c>
    </row>
    <row r="36" spans="2:11" x14ac:dyDescent="0.25">
      <c r="B36" t="s">
        <v>236</v>
      </c>
      <c r="F36" t="s">
        <v>482</v>
      </c>
      <c r="I36" t="s">
        <v>413</v>
      </c>
      <c r="J36" t="s">
        <v>145</v>
      </c>
      <c r="K36" t="s">
        <v>484</v>
      </c>
    </row>
    <row r="37" spans="2:11" x14ac:dyDescent="0.25">
      <c r="B37" t="s">
        <v>237</v>
      </c>
      <c r="F37" t="s">
        <v>456</v>
      </c>
      <c r="I37" t="s">
        <v>413</v>
      </c>
      <c r="J37" t="s">
        <v>485</v>
      </c>
      <c r="K37" t="s">
        <v>172</v>
      </c>
    </row>
    <row r="38" spans="2:11" x14ac:dyDescent="0.25">
      <c r="B38" t="s">
        <v>237</v>
      </c>
      <c r="F38" t="s">
        <v>469</v>
      </c>
      <c r="I38" t="s">
        <v>413</v>
      </c>
      <c r="J38" t="s">
        <v>485</v>
      </c>
      <c r="K38" t="s">
        <v>172</v>
      </c>
    </row>
    <row r="39" spans="2:11" x14ac:dyDescent="0.25">
      <c r="B39">
        <v>-2018</v>
      </c>
      <c r="F39" t="s">
        <v>486</v>
      </c>
      <c r="I39" t="s">
        <v>487</v>
      </c>
      <c r="J39" t="s">
        <v>153</v>
      </c>
      <c r="K39" t="s">
        <v>488</v>
      </c>
    </row>
    <row r="40" spans="2:11" x14ac:dyDescent="0.25">
      <c r="B40" t="s">
        <v>240</v>
      </c>
      <c r="F40" t="s">
        <v>460</v>
      </c>
      <c r="I40" t="s">
        <v>413</v>
      </c>
      <c r="J40" t="s">
        <v>157</v>
      </c>
      <c r="K40" t="s">
        <v>422</v>
      </c>
    </row>
    <row r="41" spans="2:11" x14ac:dyDescent="0.25">
      <c r="B41" t="s">
        <v>240</v>
      </c>
      <c r="F41" t="s">
        <v>486</v>
      </c>
      <c r="I41" t="s">
        <v>413</v>
      </c>
      <c r="J41" t="s">
        <v>489</v>
      </c>
      <c r="K41" t="s">
        <v>422</v>
      </c>
    </row>
    <row r="42" spans="2:11" x14ac:dyDescent="0.25">
      <c r="B42">
        <v>-2023</v>
      </c>
      <c r="F42" t="s">
        <v>490</v>
      </c>
      <c r="I42" t="s">
        <v>491</v>
      </c>
      <c r="J42" t="s">
        <v>492</v>
      </c>
      <c r="K42" t="s">
        <v>493</v>
      </c>
    </row>
    <row r="43" spans="2:11" x14ac:dyDescent="0.25">
      <c r="B43" t="s">
        <v>241</v>
      </c>
      <c r="F43" t="s">
        <v>456</v>
      </c>
      <c r="I43" t="s">
        <v>413</v>
      </c>
      <c r="J43" t="s">
        <v>162</v>
      </c>
      <c r="K43" t="s">
        <v>163</v>
      </c>
    </row>
    <row r="44" spans="2:11" x14ac:dyDescent="0.25">
      <c r="B44" t="s">
        <v>241</v>
      </c>
      <c r="F44" t="s">
        <v>469</v>
      </c>
      <c r="I44" t="s">
        <v>413</v>
      </c>
      <c r="J44" t="s">
        <v>162</v>
      </c>
      <c r="K44" t="s">
        <v>163</v>
      </c>
    </row>
    <row r="45" spans="2:11" x14ac:dyDescent="0.25">
      <c r="B45" t="s">
        <v>247</v>
      </c>
      <c r="F45" t="s">
        <v>460</v>
      </c>
      <c r="I45" t="s">
        <v>413</v>
      </c>
      <c r="J45" t="s">
        <v>171</v>
      </c>
      <c r="K45" t="s">
        <v>437</v>
      </c>
    </row>
    <row r="46" spans="2:11" x14ac:dyDescent="0.25">
      <c r="B46" t="s">
        <v>247</v>
      </c>
      <c r="F46" t="s">
        <v>486</v>
      </c>
      <c r="I46" t="s">
        <v>413</v>
      </c>
      <c r="J46" t="s">
        <v>171</v>
      </c>
      <c r="K46" t="s">
        <v>437</v>
      </c>
    </row>
    <row r="47" spans="2:11" x14ac:dyDescent="0.25">
      <c r="B47" t="s">
        <v>436</v>
      </c>
      <c r="F47" t="s">
        <v>494</v>
      </c>
      <c r="I47" t="s">
        <v>495</v>
      </c>
      <c r="J47" t="s">
        <v>171</v>
      </c>
      <c r="K47" t="s">
        <v>496</v>
      </c>
    </row>
    <row r="48" spans="2:11" x14ac:dyDescent="0.25">
      <c r="B48" t="s">
        <v>497</v>
      </c>
      <c r="F48" t="s">
        <v>498</v>
      </c>
      <c r="I48" t="s">
        <v>499</v>
      </c>
      <c r="J48" t="s">
        <v>178</v>
      </c>
      <c r="K48" t="s">
        <v>250</v>
      </c>
    </row>
    <row r="49" spans="2:17" x14ac:dyDescent="0.25">
      <c r="B49" t="s">
        <v>500</v>
      </c>
      <c r="F49" t="s">
        <v>456</v>
      </c>
      <c r="I49" t="s">
        <v>413</v>
      </c>
      <c r="J49" t="s">
        <v>303</v>
      </c>
      <c r="K49" t="s">
        <v>501</v>
      </c>
    </row>
    <row r="50" spans="2:17" x14ac:dyDescent="0.25">
      <c r="B50" t="s">
        <v>500</v>
      </c>
      <c r="F50" t="s">
        <v>498</v>
      </c>
      <c r="I50" t="s">
        <v>413</v>
      </c>
      <c r="J50" t="s">
        <v>303</v>
      </c>
      <c r="K50" t="s">
        <v>501</v>
      </c>
    </row>
    <row r="51" spans="2:17" x14ac:dyDescent="0.25">
      <c r="B51" t="s">
        <v>252</v>
      </c>
      <c r="F51" t="s">
        <v>460</v>
      </c>
      <c r="I51" t="s">
        <v>413</v>
      </c>
      <c r="J51" t="s">
        <v>502</v>
      </c>
      <c r="K51" t="s">
        <v>503</v>
      </c>
    </row>
    <row r="52" spans="2:17" x14ac:dyDescent="0.25">
      <c r="B52" t="s">
        <v>252</v>
      </c>
      <c r="C52" s="3">
        <v>44652</v>
      </c>
      <c r="D52" s="3">
        <v>45383</v>
      </c>
      <c r="E52" t="str">
        <f t="shared" ref="E52:E57" ca="1" si="0">IF(D52&gt;=TODAY(),"Active","Inactive")</f>
        <v>Inactive</v>
      </c>
      <c r="F52" t="s">
        <v>486</v>
      </c>
      <c r="I52" t="s">
        <v>413</v>
      </c>
      <c r="J52" t="s">
        <v>389</v>
      </c>
      <c r="K52" t="s">
        <v>503</v>
      </c>
      <c r="M52" t="s">
        <v>504</v>
      </c>
      <c r="O52" t="s">
        <v>40</v>
      </c>
      <c r="Q52" s="3">
        <v>44910</v>
      </c>
    </row>
    <row r="53" spans="2:17" x14ac:dyDescent="0.25">
      <c r="B53" t="s">
        <v>261</v>
      </c>
      <c r="C53" s="3">
        <v>45017</v>
      </c>
      <c r="D53" s="3">
        <v>45748</v>
      </c>
      <c r="E53" t="str">
        <f t="shared" ca="1" si="0"/>
        <v>Inactive</v>
      </c>
      <c r="F53" t="s">
        <v>456</v>
      </c>
      <c r="I53" t="s">
        <v>413</v>
      </c>
      <c r="J53" t="s">
        <v>14</v>
      </c>
      <c r="K53" t="s">
        <v>15</v>
      </c>
    </row>
    <row r="54" spans="2:17" x14ac:dyDescent="0.25">
      <c r="B54" t="s">
        <v>261</v>
      </c>
      <c r="C54" s="3">
        <v>45017</v>
      </c>
      <c r="D54" s="3">
        <v>45748</v>
      </c>
      <c r="E54" t="str">
        <f t="shared" ca="1" si="0"/>
        <v>Inactive</v>
      </c>
      <c r="F54" t="s">
        <v>494</v>
      </c>
      <c r="I54" t="s">
        <v>413</v>
      </c>
      <c r="J54" t="s">
        <v>14</v>
      </c>
      <c r="K54" t="s">
        <v>15</v>
      </c>
    </row>
    <row r="55" spans="2:17" x14ac:dyDescent="0.25">
      <c r="B55">
        <v>-2025</v>
      </c>
      <c r="D55" s="3">
        <v>46113</v>
      </c>
      <c r="E55" t="str">
        <f t="shared" ca="1" si="0"/>
        <v>Active</v>
      </c>
      <c r="F55" t="s">
        <v>505</v>
      </c>
      <c r="I55" t="s">
        <v>506</v>
      </c>
      <c r="J55" t="s">
        <v>26</v>
      </c>
    </row>
    <row r="56" spans="2:17" x14ac:dyDescent="0.25">
      <c r="B56" t="s">
        <v>507</v>
      </c>
      <c r="C56" s="3">
        <v>45383</v>
      </c>
      <c r="D56" s="3">
        <v>46113</v>
      </c>
      <c r="E56" t="str">
        <f t="shared" ca="1" si="0"/>
        <v>Active</v>
      </c>
      <c r="F56" t="s">
        <v>486</v>
      </c>
      <c r="I56" t="s">
        <v>413</v>
      </c>
      <c r="J56" t="s">
        <v>448</v>
      </c>
      <c r="K56" t="s">
        <v>449</v>
      </c>
    </row>
    <row r="57" spans="2:17" x14ac:dyDescent="0.25">
      <c r="B57" t="s">
        <v>507</v>
      </c>
      <c r="C57" s="3">
        <v>45383</v>
      </c>
      <c r="D57" s="3">
        <v>46114</v>
      </c>
      <c r="E57" t="str">
        <f t="shared" ca="1" si="0"/>
        <v>Active</v>
      </c>
      <c r="F57" t="s">
        <v>460</v>
      </c>
      <c r="I57" t="s">
        <v>413</v>
      </c>
      <c r="J57" t="s">
        <v>448</v>
      </c>
      <c r="K57" t="s">
        <v>449</v>
      </c>
    </row>
    <row r="58" spans="2:17" x14ac:dyDescent="0.25">
      <c r="B58" t="s">
        <v>507</v>
      </c>
      <c r="C58" s="3">
        <v>45383</v>
      </c>
      <c r="D58" s="3">
        <v>46113</v>
      </c>
      <c r="E58" t="str">
        <f ca="1">IF(D58&gt;=TODAY(),"Active","Inactive")</f>
        <v>Active</v>
      </c>
      <c r="F58" t="s">
        <v>508</v>
      </c>
      <c r="I58" t="s">
        <v>509</v>
      </c>
      <c r="J58" t="s">
        <v>448</v>
      </c>
      <c r="K58" t="s">
        <v>449</v>
      </c>
    </row>
    <row r="59" spans="2:17" x14ac:dyDescent="0.25">
      <c r="B59" t="s">
        <v>57</v>
      </c>
      <c r="C59" s="3">
        <v>44910</v>
      </c>
      <c r="D59" s="3">
        <v>46113</v>
      </c>
      <c r="E59" t="str">
        <f ca="1">IF(D59&gt;=TODAY(),"Active","Inactive")</f>
        <v>Active</v>
      </c>
      <c r="F59" t="s">
        <v>40</v>
      </c>
      <c r="I59" t="s">
        <v>185</v>
      </c>
    </row>
    <row r="60" spans="2:17" x14ac:dyDescent="0.25">
      <c r="B60" t="s">
        <v>263</v>
      </c>
      <c r="C60" s="3">
        <v>45748</v>
      </c>
      <c r="D60" s="3">
        <v>46478</v>
      </c>
      <c r="E60" t="str">
        <f ca="1">IF(D60&gt;=TODAY(),"Active","Inactive")</f>
        <v>Active</v>
      </c>
      <c r="F60" t="s">
        <v>456</v>
      </c>
      <c r="I60" t="s">
        <v>413</v>
      </c>
      <c r="J60" t="s">
        <v>983</v>
      </c>
    </row>
    <row r="61" spans="2:17" x14ac:dyDescent="0.25">
      <c r="B61" t="s">
        <v>263</v>
      </c>
      <c r="C61" s="3">
        <v>45748</v>
      </c>
      <c r="D61" s="3">
        <v>46478</v>
      </c>
      <c r="E61" t="str">
        <f ca="1">IF(D61&gt;=TODAY(),"Active","Inactive")</f>
        <v>Active</v>
      </c>
      <c r="F61" t="s">
        <v>505</v>
      </c>
      <c r="I61" t="s">
        <v>413</v>
      </c>
      <c r="J61" t="s">
        <v>983</v>
      </c>
    </row>
    <row r="64" spans="2:17" x14ac:dyDescent="0.25">
      <c r="E64">
        <f ca="1">COUNTIF(E44:E58, "Active")</f>
        <v>4</v>
      </c>
    </row>
  </sheetData>
  <autoFilter ref="A1:Q1" xr:uid="{00000000-0001-0000-0800-000000000000}"/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L42"/>
  <sheetViews>
    <sheetView workbookViewId="0">
      <pane ySplit="1" topLeftCell="A27" activePane="bottomLeft" state="frozen"/>
      <selection pane="bottomLeft" activeCell="K40" sqref="K40"/>
    </sheetView>
  </sheetViews>
  <sheetFormatPr defaultRowHeight="15" x14ac:dyDescent="0.25"/>
  <cols>
    <col min="1" max="1" width="20.28515625" customWidth="1"/>
    <col min="2" max="2" width="9.7109375" customWidth="1"/>
    <col min="3" max="3" width="9.7109375" bestFit="1" customWidth="1"/>
    <col min="4" max="4" width="9" bestFit="1" customWidth="1"/>
    <col min="5" max="5" width="13.85546875" bestFit="1" customWidth="1"/>
  </cols>
  <sheetData>
    <row r="1" spans="1:12" ht="60" x14ac:dyDescent="0.25">
      <c r="A1" s="15" t="s">
        <v>510</v>
      </c>
      <c r="B1" s="11" t="s">
        <v>46</v>
      </c>
      <c r="C1" s="10" t="s">
        <v>47</v>
      </c>
      <c r="D1" s="10" t="s">
        <v>48</v>
      </c>
      <c r="E1" s="1" t="s">
        <v>49</v>
      </c>
      <c r="F1" s="1" t="s">
        <v>50</v>
      </c>
      <c r="G1" s="1" t="s">
        <v>51</v>
      </c>
      <c r="H1" s="1" t="s">
        <v>52</v>
      </c>
      <c r="I1" s="1" t="s">
        <v>53</v>
      </c>
      <c r="J1" s="1" t="s">
        <v>54</v>
      </c>
      <c r="K1" s="1" t="s">
        <v>55</v>
      </c>
      <c r="L1" s="1" t="s">
        <v>56</v>
      </c>
    </row>
    <row r="2" spans="1:12" x14ac:dyDescent="0.25">
      <c r="B2" t="s">
        <v>511</v>
      </c>
      <c r="F2" t="s">
        <v>512</v>
      </c>
      <c r="J2" t="s">
        <v>69</v>
      </c>
      <c r="K2" t="s">
        <v>74</v>
      </c>
    </row>
    <row r="3" spans="1:12" x14ac:dyDescent="0.25">
      <c r="B3" t="s">
        <v>511</v>
      </c>
      <c r="F3" t="s">
        <v>513</v>
      </c>
      <c r="J3" t="s">
        <v>330</v>
      </c>
      <c r="K3" t="s">
        <v>172</v>
      </c>
    </row>
    <row r="4" spans="1:12" x14ac:dyDescent="0.25">
      <c r="B4" t="s">
        <v>514</v>
      </c>
      <c r="F4" t="s">
        <v>274</v>
      </c>
      <c r="I4" t="s">
        <v>515</v>
      </c>
      <c r="J4" t="s">
        <v>330</v>
      </c>
      <c r="K4" t="s">
        <v>516</v>
      </c>
    </row>
    <row r="5" spans="1:12" x14ac:dyDescent="0.25">
      <c r="B5" t="s">
        <v>511</v>
      </c>
      <c r="F5" t="s">
        <v>517</v>
      </c>
      <c r="I5" t="s">
        <v>518</v>
      </c>
      <c r="J5" t="s">
        <v>330</v>
      </c>
      <c r="K5" t="s">
        <v>516</v>
      </c>
    </row>
    <row r="6" spans="1:12" x14ac:dyDescent="0.25">
      <c r="B6">
        <v>-2006</v>
      </c>
      <c r="F6" t="s">
        <v>519</v>
      </c>
      <c r="I6" t="s">
        <v>520</v>
      </c>
      <c r="J6" t="s">
        <v>330</v>
      </c>
      <c r="K6" t="s">
        <v>176</v>
      </c>
    </row>
    <row r="7" spans="1:12" x14ac:dyDescent="0.25">
      <c r="B7" t="s">
        <v>410</v>
      </c>
      <c r="F7" t="s">
        <v>517</v>
      </c>
      <c r="I7" t="s">
        <v>521</v>
      </c>
      <c r="J7" t="s">
        <v>88</v>
      </c>
      <c r="K7" t="s">
        <v>522</v>
      </c>
    </row>
    <row r="8" spans="1:12" x14ac:dyDescent="0.25">
      <c r="B8" t="s">
        <v>410</v>
      </c>
      <c r="F8" t="s">
        <v>513</v>
      </c>
      <c r="I8" t="s">
        <v>521</v>
      </c>
      <c r="J8" t="s">
        <v>88</v>
      </c>
      <c r="K8" t="s">
        <v>522</v>
      </c>
    </row>
    <row r="9" spans="1:12" x14ac:dyDescent="0.25">
      <c r="B9" t="s">
        <v>410</v>
      </c>
      <c r="F9" t="s">
        <v>519</v>
      </c>
      <c r="I9" t="s">
        <v>521</v>
      </c>
      <c r="J9" t="s">
        <v>89</v>
      </c>
      <c r="K9" t="s">
        <v>522</v>
      </c>
    </row>
    <row r="10" spans="1:12" x14ac:dyDescent="0.25">
      <c r="B10" t="s">
        <v>410</v>
      </c>
      <c r="F10" t="s">
        <v>274</v>
      </c>
      <c r="I10" t="s">
        <v>521</v>
      </c>
      <c r="J10" t="s">
        <v>88</v>
      </c>
      <c r="K10" t="s">
        <v>522</v>
      </c>
    </row>
    <row r="11" spans="1:12" x14ac:dyDescent="0.25">
      <c r="B11">
        <v>-2009</v>
      </c>
      <c r="F11" t="s">
        <v>523</v>
      </c>
      <c r="I11" t="s">
        <v>524</v>
      </c>
      <c r="J11" t="s">
        <v>95</v>
      </c>
      <c r="K11" t="s">
        <v>242</v>
      </c>
    </row>
    <row r="12" spans="1:12" x14ac:dyDescent="0.25">
      <c r="B12" t="s">
        <v>275</v>
      </c>
      <c r="F12" t="s">
        <v>513</v>
      </c>
      <c r="I12" t="s">
        <v>521</v>
      </c>
      <c r="J12" t="s">
        <v>223</v>
      </c>
      <c r="K12" t="s">
        <v>468</v>
      </c>
    </row>
    <row r="13" spans="1:12" x14ac:dyDescent="0.25">
      <c r="B13" t="s">
        <v>275</v>
      </c>
      <c r="F13" t="s">
        <v>274</v>
      </c>
      <c r="I13" t="s">
        <v>521</v>
      </c>
      <c r="J13" t="s">
        <v>223</v>
      </c>
      <c r="K13" t="s">
        <v>468</v>
      </c>
    </row>
    <row r="14" spans="1:12" x14ac:dyDescent="0.25">
      <c r="B14" t="s">
        <v>525</v>
      </c>
      <c r="F14" t="s">
        <v>519</v>
      </c>
      <c r="I14" t="s">
        <v>521</v>
      </c>
      <c r="J14" t="s">
        <v>102</v>
      </c>
      <c r="K14" t="s">
        <v>526</v>
      </c>
    </row>
    <row r="15" spans="1:12" x14ac:dyDescent="0.25">
      <c r="B15" t="s">
        <v>275</v>
      </c>
      <c r="F15" t="s">
        <v>283</v>
      </c>
      <c r="I15" t="s">
        <v>527</v>
      </c>
      <c r="J15" t="s">
        <v>102</v>
      </c>
      <c r="K15" t="s">
        <v>360</v>
      </c>
    </row>
    <row r="16" spans="1:12" x14ac:dyDescent="0.25">
      <c r="B16">
        <v>-2012</v>
      </c>
      <c r="F16" t="s">
        <v>528</v>
      </c>
      <c r="I16" t="s">
        <v>529</v>
      </c>
      <c r="J16" t="s">
        <v>319</v>
      </c>
      <c r="K16" t="s">
        <v>83</v>
      </c>
    </row>
    <row r="17" spans="2:11" x14ac:dyDescent="0.25">
      <c r="B17">
        <v>-2012</v>
      </c>
      <c r="F17" t="s">
        <v>530</v>
      </c>
      <c r="I17" t="s">
        <v>531</v>
      </c>
      <c r="J17" t="s">
        <v>286</v>
      </c>
      <c r="K17" t="s">
        <v>80</v>
      </c>
    </row>
    <row r="18" spans="2:11" x14ac:dyDescent="0.25">
      <c r="B18" t="s">
        <v>288</v>
      </c>
      <c r="F18" t="s">
        <v>530</v>
      </c>
      <c r="I18" t="s">
        <v>521</v>
      </c>
      <c r="J18" t="s">
        <v>120</v>
      </c>
      <c r="K18" t="s">
        <v>476</v>
      </c>
    </row>
    <row r="19" spans="2:11" x14ac:dyDescent="0.25">
      <c r="B19" t="s">
        <v>288</v>
      </c>
      <c r="F19" t="s">
        <v>284</v>
      </c>
      <c r="I19" t="s">
        <v>521</v>
      </c>
      <c r="J19" t="s">
        <v>120</v>
      </c>
      <c r="K19" t="s">
        <v>476</v>
      </c>
    </row>
    <row r="20" spans="2:11" x14ac:dyDescent="0.25">
      <c r="B20" t="s">
        <v>288</v>
      </c>
      <c r="F20" t="s">
        <v>283</v>
      </c>
      <c r="I20" t="s">
        <v>521</v>
      </c>
      <c r="J20" t="s">
        <v>120</v>
      </c>
      <c r="K20" t="s">
        <v>476</v>
      </c>
    </row>
    <row r="21" spans="2:11" x14ac:dyDescent="0.25">
      <c r="B21" t="s">
        <v>288</v>
      </c>
      <c r="F21" t="s">
        <v>519</v>
      </c>
      <c r="I21" t="s">
        <v>521</v>
      </c>
      <c r="J21" t="s">
        <v>231</v>
      </c>
      <c r="K21" t="s">
        <v>503</v>
      </c>
    </row>
    <row r="22" spans="2:11" x14ac:dyDescent="0.25">
      <c r="B22" t="s">
        <v>532</v>
      </c>
      <c r="F22" t="s">
        <v>226</v>
      </c>
      <c r="I22" t="s">
        <v>533</v>
      </c>
      <c r="J22" t="s">
        <v>234</v>
      </c>
      <c r="K22" t="s">
        <v>534</v>
      </c>
    </row>
    <row r="23" spans="2:11" x14ac:dyDescent="0.25">
      <c r="B23" t="s">
        <v>292</v>
      </c>
      <c r="F23" t="s">
        <v>283</v>
      </c>
      <c r="I23" t="s">
        <v>521</v>
      </c>
      <c r="J23" t="s">
        <v>293</v>
      </c>
      <c r="K23" t="s">
        <v>481</v>
      </c>
    </row>
    <row r="24" spans="2:11" x14ac:dyDescent="0.25">
      <c r="B24" t="s">
        <v>292</v>
      </c>
      <c r="F24" t="s">
        <v>226</v>
      </c>
      <c r="I24" t="s">
        <v>521</v>
      </c>
      <c r="J24" t="s">
        <v>293</v>
      </c>
      <c r="K24" t="s">
        <v>481</v>
      </c>
    </row>
    <row r="25" spans="2:11" x14ac:dyDescent="0.25">
      <c r="B25" t="s">
        <v>292</v>
      </c>
      <c r="F25" t="s">
        <v>284</v>
      </c>
      <c r="I25" t="s">
        <v>521</v>
      </c>
      <c r="J25" t="s">
        <v>293</v>
      </c>
      <c r="K25" t="s">
        <v>481</v>
      </c>
    </row>
    <row r="26" spans="2:11" x14ac:dyDescent="0.25">
      <c r="B26" t="s">
        <v>292</v>
      </c>
      <c r="F26" t="s">
        <v>519</v>
      </c>
      <c r="I26" t="s">
        <v>521</v>
      </c>
      <c r="J26" t="s">
        <v>293</v>
      </c>
      <c r="K26" t="s">
        <v>481</v>
      </c>
    </row>
    <row r="27" spans="2:11" x14ac:dyDescent="0.25">
      <c r="B27" t="s">
        <v>152</v>
      </c>
      <c r="F27" t="s">
        <v>283</v>
      </c>
      <c r="I27" t="s">
        <v>521</v>
      </c>
      <c r="J27" t="s">
        <v>157</v>
      </c>
      <c r="K27" t="s">
        <v>422</v>
      </c>
    </row>
    <row r="28" spans="2:11" x14ac:dyDescent="0.25">
      <c r="B28" t="s">
        <v>152</v>
      </c>
      <c r="F28" t="s">
        <v>226</v>
      </c>
      <c r="I28" t="s">
        <v>521</v>
      </c>
      <c r="J28" t="s">
        <v>157</v>
      </c>
      <c r="K28" t="s">
        <v>422</v>
      </c>
    </row>
    <row r="29" spans="2:11" x14ac:dyDescent="0.25">
      <c r="B29" t="s">
        <v>152</v>
      </c>
      <c r="F29" t="s">
        <v>284</v>
      </c>
      <c r="I29" t="s">
        <v>521</v>
      </c>
      <c r="J29" t="s">
        <v>489</v>
      </c>
      <c r="K29" t="s">
        <v>422</v>
      </c>
    </row>
    <row r="30" spans="2:11" x14ac:dyDescent="0.25">
      <c r="B30" t="s">
        <v>152</v>
      </c>
      <c r="F30" t="s">
        <v>519</v>
      </c>
      <c r="I30" t="s">
        <v>521</v>
      </c>
      <c r="J30" t="s">
        <v>157</v>
      </c>
      <c r="K30" t="s">
        <v>422</v>
      </c>
    </row>
    <row r="31" spans="2:11" x14ac:dyDescent="0.25">
      <c r="B31" t="s">
        <v>302</v>
      </c>
      <c r="F31" t="s">
        <v>283</v>
      </c>
      <c r="I31" t="s">
        <v>521</v>
      </c>
      <c r="J31" t="s">
        <v>303</v>
      </c>
      <c r="K31" t="s">
        <v>501</v>
      </c>
    </row>
    <row r="32" spans="2:11" x14ac:dyDescent="0.25">
      <c r="B32" t="s">
        <v>302</v>
      </c>
      <c r="F32" t="s">
        <v>226</v>
      </c>
      <c r="I32" t="s">
        <v>521</v>
      </c>
      <c r="J32" t="s">
        <v>303</v>
      </c>
      <c r="K32" t="s">
        <v>501</v>
      </c>
    </row>
    <row r="33" spans="2:11" x14ac:dyDescent="0.25">
      <c r="B33" t="s">
        <v>302</v>
      </c>
      <c r="F33" t="s">
        <v>284</v>
      </c>
      <c r="I33" t="s">
        <v>521</v>
      </c>
      <c r="J33" t="s">
        <v>303</v>
      </c>
      <c r="K33" t="s">
        <v>535</v>
      </c>
    </row>
    <row r="34" spans="2:11" x14ac:dyDescent="0.25">
      <c r="B34" t="s">
        <v>302</v>
      </c>
      <c r="F34" t="s">
        <v>519</v>
      </c>
      <c r="I34" t="s">
        <v>521</v>
      </c>
      <c r="J34" t="s">
        <v>303</v>
      </c>
      <c r="K34" t="s">
        <v>501</v>
      </c>
    </row>
    <row r="35" spans="2:11" x14ac:dyDescent="0.25">
      <c r="B35">
        <v>-2024</v>
      </c>
      <c r="F35" t="s">
        <v>40</v>
      </c>
      <c r="I35" t="s">
        <v>399</v>
      </c>
      <c r="J35" t="s">
        <v>190</v>
      </c>
      <c r="K35" t="s">
        <v>125</v>
      </c>
    </row>
    <row r="36" spans="2:11" x14ac:dyDescent="0.25">
      <c r="B36" t="s">
        <v>447</v>
      </c>
      <c r="C36" s="3">
        <v>45383</v>
      </c>
      <c r="D36" s="3">
        <v>46478</v>
      </c>
      <c r="E36" t="str">
        <f t="shared" ref="E36:E38" ca="1" si="0">IF(D36&gt;=TODAY(),"Active","Inactive")</f>
        <v>Active</v>
      </c>
      <c r="F36" t="s">
        <v>226</v>
      </c>
      <c r="I36" t="s">
        <v>521</v>
      </c>
      <c r="J36" t="s">
        <v>448</v>
      </c>
      <c r="K36" t="s">
        <v>449</v>
      </c>
    </row>
    <row r="37" spans="2:11" x14ac:dyDescent="0.25">
      <c r="B37" t="s">
        <v>507</v>
      </c>
      <c r="C37" s="3">
        <v>45383</v>
      </c>
      <c r="D37" s="3">
        <v>46113</v>
      </c>
      <c r="E37" t="str">
        <f t="shared" ca="1" si="0"/>
        <v>Active</v>
      </c>
      <c r="F37" t="s">
        <v>40</v>
      </c>
      <c r="I37" t="s">
        <v>521</v>
      </c>
      <c r="J37" t="s">
        <v>448</v>
      </c>
      <c r="K37" t="s">
        <v>449</v>
      </c>
    </row>
    <row r="38" spans="2:11" x14ac:dyDescent="0.25">
      <c r="B38" t="s">
        <v>507</v>
      </c>
      <c r="C38" s="3">
        <v>45383</v>
      </c>
      <c r="D38" s="3">
        <v>46113</v>
      </c>
      <c r="E38" t="str">
        <f t="shared" ca="1" si="0"/>
        <v>Active</v>
      </c>
      <c r="F38" t="s">
        <v>519</v>
      </c>
      <c r="I38" t="s">
        <v>521</v>
      </c>
      <c r="J38" t="s">
        <v>448</v>
      </c>
      <c r="K38" t="s">
        <v>449</v>
      </c>
    </row>
    <row r="39" spans="2:11" x14ac:dyDescent="0.25">
      <c r="B39" t="s">
        <v>536</v>
      </c>
      <c r="C39" s="3">
        <v>45383</v>
      </c>
      <c r="D39" s="3">
        <v>45748</v>
      </c>
      <c r="E39" t="str">
        <f ca="1">IF(D39&gt;=TODAY(),"Active","Inactive")</f>
        <v>Inactive</v>
      </c>
      <c r="F39" t="s">
        <v>284</v>
      </c>
      <c r="I39" t="s">
        <v>521</v>
      </c>
      <c r="J39" t="s">
        <v>448</v>
      </c>
      <c r="K39" t="s">
        <v>449</v>
      </c>
    </row>
    <row r="40" spans="2:11" x14ac:dyDescent="0.25">
      <c r="B40" t="s">
        <v>555</v>
      </c>
      <c r="C40" s="3">
        <v>45748</v>
      </c>
      <c r="D40" s="3">
        <v>46844</v>
      </c>
      <c r="E40" t="str">
        <f ca="1">IF(D40&gt;=TODAY(),"Active","Inactive")</f>
        <v>Active</v>
      </c>
      <c r="F40" t="s">
        <v>284</v>
      </c>
      <c r="I40" t="s">
        <v>521</v>
      </c>
      <c r="J40" t="s">
        <v>983</v>
      </c>
    </row>
    <row r="42" spans="2:11" x14ac:dyDescent="0.25">
      <c r="E42">
        <f ca="1">COUNTIF(E24:E39, "Active")</f>
        <v>3</v>
      </c>
    </row>
  </sheetData>
  <autoFilter ref="A1:L1" xr:uid="{00000000-0001-0000-0900-000000000000}"/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FFC000"/>
  </sheetPr>
  <dimension ref="A1:L27"/>
  <sheetViews>
    <sheetView workbookViewId="0">
      <pane ySplit="1" topLeftCell="A10" activePane="bottomLeft" state="frozen"/>
      <selection pane="bottomLeft" activeCell="K25" sqref="K25"/>
    </sheetView>
  </sheetViews>
  <sheetFormatPr defaultRowHeight="15" x14ac:dyDescent="0.25"/>
  <cols>
    <col min="1" max="1" width="23.140625" bestFit="1" customWidth="1"/>
    <col min="2" max="2" width="10.5703125" bestFit="1" customWidth="1"/>
    <col min="3" max="3" width="12" customWidth="1"/>
    <col min="4" max="4" width="11.28515625" bestFit="1" customWidth="1"/>
    <col min="5" max="5" width="16.140625" bestFit="1" customWidth="1"/>
    <col min="6" max="6" width="14.7109375" bestFit="1" customWidth="1"/>
    <col min="7" max="7" width="8.28515625" bestFit="1" customWidth="1"/>
    <col min="8" max="8" width="6.42578125" bestFit="1" customWidth="1"/>
    <col min="9" max="9" width="20.85546875" bestFit="1" customWidth="1"/>
    <col min="10" max="10" width="11" bestFit="1" customWidth="1"/>
    <col min="11" max="11" width="10.7109375" bestFit="1" customWidth="1"/>
    <col min="12" max="12" width="7.28515625" bestFit="1" customWidth="1"/>
  </cols>
  <sheetData>
    <row r="1" spans="1:12" ht="45" x14ac:dyDescent="0.25">
      <c r="A1" s="15" t="s">
        <v>537</v>
      </c>
      <c r="B1" s="11" t="s">
        <v>46</v>
      </c>
      <c r="C1" s="10" t="s">
        <v>47</v>
      </c>
      <c r="D1" s="10" t="s">
        <v>48</v>
      </c>
      <c r="E1" s="1" t="s">
        <v>49</v>
      </c>
      <c r="F1" s="1" t="s">
        <v>50</v>
      </c>
      <c r="G1" s="1" t="s">
        <v>51</v>
      </c>
      <c r="H1" s="1" t="s">
        <v>52</v>
      </c>
      <c r="I1" s="1" t="s">
        <v>53</v>
      </c>
      <c r="J1" s="1" t="s">
        <v>54</v>
      </c>
      <c r="K1" s="1" t="s">
        <v>55</v>
      </c>
      <c r="L1" s="1" t="s">
        <v>56</v>
      </c>
    </row>
    <row r="2" spans="1:12" x14ac:dyDescent="0.25">
      <c r="B2" t="s">
        <v>538</v>
      </c>
      <c r="F2" t="s">
        <v>539</v>
      </c>
      <c r="J2" t="s">
        <v>66</v>
      </c>
      <c r="K2" t="s">
        <v>540</v>
      </c>
    </row>
    <row r="3" spans="1:12" x14ac:dyDescent="0.25">
      <c r="B3" t="s">
        <v>511</v>
      </c>
      <c r="F3" t="s">
        <v>541</v>
      </c>
      <c r="J3" t="s">
        <v>330</v>
      </c>
      <c r="K3" t="s">
        <v>542</v>
      </c>
    </row>
    <row r="4" spans="1:12" x14ac:dyDescent="0.25">
      <c r="B4" t="s">
        <v>543</v>
      </c>
      <c r="F4" t="s">
        <v>544</v>
      </c>
      <c r="J4" t="s">
        <v>271</v>
      </c>
      <c r="K4" t="s">
        <v>405</v>
      </c>
    </row>
    <row r="5" spans="1:12" x14ac:dyDescent="0.25">
      <c r="B5" t="s">
        <v>409</v>
      </c>
      <c r="F5" t="s">
        <v>545</v>
      </c>
      <c r="J5" t="s">
        <v>457</v>
      </c>
      <c r="K5" t="s">
        <v>183</v>
      </c>
    </row>
    <row r="6" spans="1:12" x14ac:dyDescent="0.25">
      <c r="B6" t="s">
        <v>410</v>
      </c>
      <c r="F6" t="s">
        <v>541</v>
      </c>
      <c r="I6" t="s">
        <v>521</v>
      </c>
      <c r="J6" t="s">
        <v>88</v>
      </c>
      <c r="K6" t="s">
        <v>522</v>
      </c>
    </row>
    <row r="7" spans="1:12" x14ac:dyDescent="0.25">
      <c r="B7" t="s">
        <v>546</v>
      </c>
      <c r="F7" t="s">
        <v>547</v>
      </c>
      <c r="J7" t="s">
        <v>345</v>
      </c>
      <c r="K7" t="s">
        <v>80</v>
      </c>
    </row>
    <row r="8" spans="1:12" x14ac:dyDescent="0.25">
      <c r="B8" t="s">
        <v>548</v>
      </c>
      <c r="F8" t="s">
        <v>549</v>
      </c>
      <c r="J8" t="s">
        <v>95</v>
      </c>
      <c r="K8" t="s">
        <v>466</v>
      </c>
    </row>
    <row r="9" spans="1:12" x14ac:dyDescent="0.25">
      <c r="B9" t="s">
        <v>275</v>
      </c>
      <c r="F9" t="s">
        <v>550</v>
      </c>
      <c r="J9" t="s">
        <v>223</v>
      </c>
      <c r="K9" t="s">
        <v>468</v>
      </c>
    </row>
    <row r="10" spans="1:12" x14ac:dyDescent="0.25">
      <c r="B10" t="s">
        <v>416</v>
      </c>
      <c r="F10" t="s">
        <v>547</v>
      </c>
      <c r="I10" t="s">
        <v>521</v>
      </c>
      <c r="J10" t="s">
        <v>102</v>
      </c>
      <c r="K10" t="s">
        <v>360</v>
      </c>
    </row>
    <row r="11" spans="1:12" x14ac:dyDescent="0.25">
      <c r="B11" t="s">
        <v>107</v>
      </c>
      <c r="F11" t="s">
        <v>549</v>
      </c>
      <c r="I11" t="s">
        <v>521</v>
      </c>
      <c r="J11" t="s">
        <v>112</v>
      </c>
      <c r="K11" t="s">
        <v>473</v>
      </c>
    </row>
    <row r="12" spans="1:12" x14ac:dyDescent="0.25">
      <c r="B12" t="s">
        <v>288</v>
      </c>
      <c r="F12" t="s">
        <v>551</v>
      </c>
      <c r="J12" t="s">
        <v>120</v>
      </c>
      <c r="K12" t="s">
        <v>117</v>
      </c>
    </row>
    <row r="13" spans="1:12" x14ac:dyDescent="0.25">
      <c r="B13" t="s">
        <v>289</v>
      </c>
      <c r="F13" t="s">
        <v>547</v>
      </c>
      <c r="I13" t="s">
        <v>521</v>
      </c>
      <c r="J13" t="s">
        <v>128</v>
      </c>
      <c r="K13" t="s">
        <v>80</v>
      </c>
    </row>
    <row r="14" spans="1:12" x14ac:dyDescent="0.25">
      <c r="B14" t="s">
        <v>426</v>
      </c>
      <c r="F14" t="s">
        <v>549</v>
      </c>
      <c r="I14" t="s">
        <v>521</v>
      </c>
      <c r="J14" t="s">
        <v>234</v>
      </c>
      <c r="K14" t="s">
        <v>114</v>
      </c>
    </row>
    <row r="15" spans="1:12" x14ac:dyDescent="0.25">
      <c r="B15" t="s">
        <v>292</v>
      </c>
      <c r="F15" t="s">
        <v>551</v>
      </c>
      <c r="I15" t="s">
        <v>521</v>
      </c>
      <c r="J15" t="s">
        <v>293</v>
      </c>
      <c r="K15" t="s">
        <v>481</v>
      </c>
    </row>
    <row r="16" spans="1:12" x14ac:dyDescent="0.25">
      <c r="B16" t="s">
        <v>294</v>
      </c>
      <c r="F16" t="s">
        <v>547</v>
      </c>
      <c r="I16" t="s">
        <v>521</v>
      </c>
      <c r="J16" t="s">
        <v>145</v>
      </c>
      <c r="K16" t="s">
        <v>552</v>
      </c>
    </row>
    <row r="17" spans="2:11" x14ac:dyDescent="0.25">
      <c r="B17" t="s">
        <v>434</v>
      </c>
      <c r="F17" t="s">
        <v>549</v>
      </c>
      <c r="I17" t="s">
        <v>521</v>
      </c>
      <c r="J17" t="s">
        <v>485</v>
      </c>
      <c r="K17" t="s">
        <v>553</v>
      </c>
    </row>
    <row r="18" spans="2:11" x14ac:dyDescent="0.25">
      <c r="B18" t="s">
        <v>152</v>
      </c>
      <c r="F18" t="s">
        <v>551</v>
      </c>
      <c r="I18" t="s">
        <v>521</v>
      </c>
      <c r="J18" t="s">
        <v>157</v>
      </c>
      <c r="K18" t="s">
        <v>422</v>
      </c>
    </row>
    <row r="19" spans="2:11" x14ac:dyDescent="0.25">
      <c r="B19" t="s">
        <v>299</v>
      </c>
      <c r="F19" t="s">
        <v>547</v>
      </c>
      <c r="I19" t="s">
        <v>521</v>
      </c>
      <c r="J19" t="s">
        <v>162</v>
      </c>
      <c r="K19" t="s">
        <v>163</v>
      </c>
    </row>
    <row r="20" spans="2:11" x14ac:dyDescent="0.25">
      <c r="B20" t="s">
        <v>436</v>
      </c>
      <c r="F20" t="s">
        <v>549</v>
      </c>
      <c r="I20" t="s">
        <v>521</v>
      </c>
      <c r="J20" t="s">
        <v>171</v>
      </c>
      <c r="K20" t="s">
        <v>437</v>
      </c>
    </row>
    <row r="21" spans="2:11" x14ac:dyDescent="0.25">
      <c r="B21" t="s">
        <v>302</v>
      </c>
      <c r="C21" s="3">
        <v>44287</v>
      </c>
      <c r="D21" s="3">
        <v>45383</v>
      </c>
      <c r="E21" t="str">
        <f t="shared" ref="E21:E23" ca="1" si="0">IF(D21&gt;=TODAY(),"Active","Inactive")</f>
        <v>Inactive</v>
      </c>
      <c r="F21" t="s">
        <v>551</v>
      </c>
      <c r="I21" t="s">
        <v>521</v>
      </c>
      <c r="J21" t="s">
        <v>303</v>
      </c>
      <c r="K21" t="s">
        <v>501</v>
      </c>
    </row>
    <row r="22" spans="2:11" x14ac:dyDescent="0.25">
      <c r="B22" t="s">
        <v>441</v>
      </c>
      <c r="C22" s="3">
        <v>44652</v>
      </c>
      <c r="D22" s="3">
        <v>45748</v>
      </c>
      <c r="E22" t="str">
        <f t="shared" ca="1" si="0"/>
        <v>Inactive</v>
      </c>
      <c r="F22" t="s">
        <v>547</v>
      </c>
      <c r="I22" t="s">
        <v>521</v>
      </c>
      <c r="J22" t="s">
        <v>389</v>
      </c>
      <c r="K22" t="s">
        <v>503</v>
      </c>
    </row>
    <row r="23" spans="2:11" x14ac:dyDescent="0.25">
      <c r="B23" t="s">
        <v>445</v>
      </c>
      <c r="C23" s="3">
        <v>45017</v>
      </c>
      <c r="D23" s="3">
        <v>46113</v>
      </c>
      <c r="E23" t="str">
        <f t="shared" ca="1" si="0"/>
        <v>Active</v>
      </c>
      <c r="F23" t="s">
        <v>549</v>
      </c>
      <c r="I23" t="s">
        <v>521</v>
      </c>
      <c r="J23" t="s">
        <v>14</v>
      </c>
      <c r="K23" t="s">
        <v>15</v>
      </c>
    </row>
    <row r="24" spans="2:11" x14ac:dyDescent="0.25">
      <c r="B24" t="s">
        <v>447</v>
      </c>
      <c r="C24" s="3">
        <v>45383</v>
      </c>
      <c r="D24" s="3">
        <v>46478</v>
      </c>
      <c r="E24" t="str">
        <f ca="1">IF(D24&gt;=TODAY(),"Active","Inactive")</f>
        <v>Active</v>
      </c>
      <c r="F24" t="s">
        <v>551</v>
      </c>
      <c r="I24" t="s">
        <v>521</v>
      </c>
      <c r="J24" t="s">
        <v>448</v>
      </c>
      <c r="K24" t="s">
        <v>554</v>
      </c>
    </row>
    <row r="25" spans="2:11" x14ac:dyDescent="0.25">
      <c r="B25" t="s">
        <v>555</v>
      </c>
      <c r="C25" s="3">
        <v>45383</v>
      </c>
      <c r="D25" s="3">
        <v>46844</v>
      </c>
      <c r="E25" t="str">
        <f ca="1">IF(D25&gt;=TODAY(),"Active","Inactive")</f>
        <v>Active</v>
      </c>
      <c r="F25" t="s">
        <v>547</v>
      </c>
      <c r="I25" t="s">
        <v>521</v>
      </c>
      <c r="J25" t="s">
        <v>983</v>
      </c>
    </row>
    <row r="27" spans="2:11" x14ac:dyDescent="0.25">
      <c r="E27">
        <f ca="1">COUNTIF(E9:E24, "Active")</f>
        <v>2</v>
      </c>
    </row>
  </sheetData>
  <autoFilter ref="A1:L24" xr:uid="{00000000-0001-0000-0A00-000000000000}"/>
  <pageMargins left="0.7" right="0.7" top="0.75" bottom="0.75" header="0.3" footer="0.3"/>
  <pageSetup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L33"/>
  <sheetViews>
    <sheetView workbookViewId="0">
      <pane ySplit="1" topLeftCell="A16" activePane="bottomLeft" state="frozen"/>
      <selection pane="bottomLeft" activeCell="K29" sqref="K29"/>
    </sheetView>
  </sheetViews>
  <sheetFormatPr defaultRowHeight="15" x14ac:dyDescent="0.25"/>
  <cols>
    <col min="1" max="1" width="20" bestFit="1" customWidth="1"/>
    <col min="2" max="2" width="10.85546875" customWidth="1"/>
    <col min="6" max="6" width="38.28515625" bestFit="1" customWidth="1"/>
    <col min="9" max="9" width="27.140625" bestFit="1" customWidth="1"/>
    <col min="12" max="12" width="19.85546875" bestFit="1" customWidth="1"/>
  </cols>
  <sheetData>
    <row r="1" spans="1:12" ht="60" x14ac:dyDescent="0.25">
      <c r="A1" s="15" t="s">
        <v>556</v>
      </c>
      <c r="B1" s="11" t="s">
        <v>46</v>
      </c>
      <c r="C1" s="10" t="s">
        <v>47</v>
      </c>
      <c r="D1" s="10" t="s">
        <v>48</v>
      </c>
      <c r="E1" s="1" t="s">
        <v>49</v>
      </c>
      <c r="F1" s="1" t="s">
        <v>50</v>
      </c>
      <c r="G1" s="1" t="s">
        <v>51</v>
      </c>
      <c r="H1" s="1" t="s">
        <v>52</v>
      </c>
      <c r="I1" s="1" t="s">
        <v>53</v>
      </c>
      <c r="J1" s="1" t="s">
        <v>54</v>
      </c>
      <c r="K1" s="1" t="s">
        <v>55</v>
      </c>
      <c r="L1" s="1" t="s">
        <v>56</v>
      </c>
    </row>
    <row r="2" spans="1:12" x14ac:dyDescent="0.25">
      <c r="B2" t="s">
        <v>557</v>
      </c>
      <c r="F2" t="s">
        <v>558</v>
      </c>
      <c r="J2" t="s">
        <v>66</v>
      </c>
      <c r="K2" t="s">
        <v>540</v>
      </c>
    </row>
    <row r="3" spans="1:12" x14ac:dyDescent="0.25">
      <c r="B3" t="s">
        <v>511</v>
      </c>
      <c r="F3" t="s">
        <v>559</v>
      </c>
      <c r="J3" t="s">
        <v>330</v>
      </c>
      <c r="K3" t="s">
        <v>542</v>
      </c>
    </row>
    <row r="4" spans="1:12" x14ac:dyDescent="0.25">
      <c r="B4" t="s">
        <v>543</v>
      </c>
      <c r="F4" t="s">
        <v>560</v>
      </c>
      <c r="J4" t="s">
        <v>271</v>
      </c>
      <c r="K4" t="s">
        <v>405</v>
      </c>
    </row>
    <row r="5" spans="1:12" x14ac:dyDescent="0.25">
      <c r="B5" t="s">
        <v>409</v>
      </c>
      <c r="F5" t="s">
        <v>558</v>
      </c>
      <c r="I5" t="s">
        <v>521</v>
      </c>
      <c r="J5" t="s">
        <v>457</v>
      </c>
      <c r="K5" t="s">
        <v>183</v>
      </c>
    </row>
    <row r="6" spans="1:12" x14ac:dyDescent="0.25">
      <c r="B6" t="s">
        <v>561</v>
      </c>
      <c r="F6" t="s">
        <v>562</v>
      </c>
      <c r="J6" t="s">
        <v>88</v>
      </c>
      <c r="K6" t="s">
        <v>341</v>
      </c>
    </row>
    <row r="7" spans="1:12" x14ac:dyDescent="0.25">
      <c r="B7" t="s">
        <v>410</v>
      </c>
      <c r="F7" t="s">
        <v>559</v>
      </c>
      <c r="I7" t="s">
        <v>521</v>
      </c>
      <c r="J7" t="s">
        <v>88</v>
      </c>
      <c r="K7" t="s">
        <v>522</v>
      </c>
    </row>
    <row r="8" spans="1:12" x14ac:dyDescent="0.25">
      <c r="B8" t="s">
        <v>411</v>
      </c>
      <c r="F8" t="s">
        <v>560</v>
      </c>
      <c r="I8" t="s">
        <v>521</v>
      </c>
      <c r="J8" t="s">
        <v>345</v>
      </c>
      <c r="K8" t="s">
        <v>80</v>
      </c>
    </row>
    <row r="9" spans="1:12" x14ac:dyDescent="0.25">
      <c r="B9" t="s">
        <v>412</v>
      </c>
      <c r="F9" t="s">
        <v>562</v>
      </c>
      <c r="I9" t="s">
        <v>521</v>
      </c>
      <c r="J9" t="s">
        <v>95</v>
      </c>
      <c r="K9" t="s">
        <v>466</v>
      </c>
    </row>
    <row r="10" spans="1:12" x14ac:dyDescent="0.25">
      <c r="B10" t="s">
        <v>563</v>
      </c>
      <c r="F10" t="s">
        <v>559</v>
      </c>
      <c r="I10" t="s">
        <v>521</v>
      </c>
      <c r="J10" t="s">
        <v>223</v>
      </c>
      <c r="K10" t="s">
        <v>468</v>
      </c>
    </row>
    <row r="11" spans="1:12" x14ac:dyDescent="0.25">
      <c r="B11" t="s">
        <v>278</v>
      </c>
      <c r="F11" t="s">
        <v>560</v>
      </c>
      <c r="I11" t="s">
        <v>521</v>
      </c>
      <c r="J11" t="s">
        <v>102</v>
      </c>
      <c r="K11" t="s">
        <v>360</v>
      </c>
    </row>
    <row r="12" spans="1:12" x14ac:dyDescent="0.25">
      <c r="B12" t="s">
        <v>107</v>
      </c>
      <c r="F12" t="s">
        <v>562</v>
      </c>
      <c r="I12" t="s">
        <v>521</v>
      </c>
      <c r="J12" t="s">
        <v>112</v>
      </c>
      <c r="K12" t="s">
        <v>473</v>
      </c>
    </row>
    <row r="13" spans="1:12" x14ac:dyDescent="0.25">
      <c r="B13" t="s">
        <v>288</v>
      </c>
      <c r="F13" t="s">
        <v>559</v>
      </c>
      <c r="I13" t="s">
        <v>521</v>
      </c>
      <c r="J13" t="s">
        <v>120</v>
      </c>
      <c r="K13" t="s">
        <v>476</v>
      </c>
    </row>
    <row r="14" spans="1:12" x14ac:dyDescent="0.25">
      <c r="B14" t="s">
        <v>289</v>
      </c>
      <c r="F14" t="s">
        <v>560</v>
      </c>
      <c r="I14" t="s">
        <v>521</v>
      </c>
      <c r="J14" t="s">
        <v>128</v>
      </c>
      <c r="K14" t="s">
        <v>80</v>
      </c>
    </row>
    <row r="15" spans="1:12" x14ac:dyDescent="0.25">
      <c r="B15" t="s">
        <v>426</v>
      </c>
      <c r="F15" t="s">
        <v>562</v>
      </c>
      <c r="I15" t="s">
        <v>521</v>
      </c>
      <c r="J15" t="s">
        <v>234</v>
      </c>
      <c r="K15" t="s">
        <v>564</v>
      </c>
      <c r="L15" t="s">
        <v>565</v>
      </c>
    </row>
    <row r="16" spans="1:12" x14ac:dyDescent="0.25">
      <c r="B16">
        <v>-2017</v>
      </c>
      <c r="F16" t="s">
        <v>566</v>
      </c>
      <c r="J16" t="s">
        <v>293</v>
      </c>
      <c r="K16" t="s">
        <v>567</v>
      </c>
      <c r="L16" t="s">
        <v>568</v>
      </c>
    </row>
    <row r="17" spans="2:11" x14ac:dyDescent="0.25">
      <c r="B17" t="s">
        <v>292</v>
      </c>
      <c r="F17" t="s">
        <v>559</v>
      </c>
      <c r="I17" t="s">
        <v>521</v>
      </c>
      <c r="J17" t="s">
        <v>293</v>
      </c>
      <c r="K17" t="s">
        <v>481</v>
      </c>
    </row>
    <row r="18" spans="2:11" x14ac:dyDescent="0.25">
      <c r="B18" t="s">
        <v>294</v>
      </c>
      <c r="F18" t="s">
        <v>560</v>
      </c>
      <c r="I18" t="s">
        <v>521</v>
      </c>
      <c r="J18" t="s">
        <v>145</v>
      </c>
      <c r="K18" t="s">
        <v>552</v>
      </c>
    </row>
    <row r="19" spans="2:11" x14ac:dyDescent="0.25">
      <c r="B19" t="s">
        <v>434</v>
      </c>
      <c r="F19" t="s">
        <v>569</v>
      </c>
      <c r="I19" t="s">
        <v>521</v>
      </c>
      <c r="J19" t="s">
        <v>485</v>
      </c>
      <c r="K19" t="s">
        <v>553</v>
      </c>
    </row>
    <row r="20" spans="2:11" x14ac:dyDescent="0.25">
      <c r="B20" t="s">
        <v>152</v>
      </c>
      <c r="F20" t="s">
        <v>559</v>
      </c>
      <c r="I20" t="s">
        <v>521</v>
      </c>
      <c r="J20" t="s">
        <v>157</v>
      </c>
      <c r="K20" t="s">
        <v>422</v>
      </c>
    </row>
    <row r="21" spans="2:11" x14ac:dyDescent="0.25">
      <c r="B21" t="s">
        <v>299</v>
      </c>
      <c r="F21" t="s">
        <v>560</v>
      </c>
      <c r="I21" t="s">
        <v>521</v>
      </c>
      <c r="J21" t="s">
        <v>162</v>
      </c>
      <c r="K21" t="s">
        <v>163</v>
      </c>
    </row>
    <row r="22" spans="2:11" x14ac:dyDescent="0.25">
      <c r="B22" t="s">
        <v>436</v>
      </c>
      <c r="F22" t="s">
        <v>569</v>
      </c>
      <c r="I22" t="s">
        <v>521</v>
      </c>
      <c r="J22" t="s">
        <v>171</v>
      </c>
      <c r="K22" t="s">
        <v>437</v>
      </c>
    </row>
    <row r="23" spans="2:11" x14ac:dyDescent="0.25">
      <c r="B23" t="s">
        <v>302</v>
      </c>
      <c r="F23" t="s">
        <v>559</v>
      </c>
      <c r="I23" t="s">
        <v>521</v>
      </c>
      <c r="J23" t="s">
        <v>303</v>
      </c>
      <c r="K23" t="s">
        <v>501</v>
      </c>
    </row>
    <row r="24" spans="2:11" x14ac:dyDescent="0.25">
      <c r="B24">
        <v>-2023</v>
      </c>
      <c r="F24" t="s">
        <v>570</v>
      </c>
      <c r="I24" t="s">
        <v>571</v>
      </c>
      <c r="J24" t="s">
        <v>254</v>
      </c>
      <c r="K24" t="s">
        <v>179</v>
      </c>
    </row>
    <row r="25" spans="2:11" x14ac:dyDescent="0.25">
      <c r="B25" t="s">
        <v>441</v>
      </c>
      <c r="C25" s="3">
        <v>44652</v>
      </c>
      <c r="D25" s="3">
        <v>45748</v>
      </c>
      <c r="E25" t="str">
        <f t="shared" ref="E25:E27" ca="1" si="0">IF(D25&gt;=TODAY(),"Active","Inactive")</f>
        <v>Inactive</v>
      </c>
      <c r="F25" t="s">
        <v>560</v>
      </c>
      <c r="I25" t="s">
        <v>521</v>
      </c>
      <c r="J25" t="s">
        <v>389</v>
      </c>
      <c r="K25" t="s">
        <v>572</v>
      </c>
    </row>
    <row r="26" spans="2:11" x14ac:dyDescent="0.25">
      <c r="B26">
        <v>-2024</v>
      </c>
      <c r="D26" s="3">
        <v>45383</v>
      </c>
      <c r="E26" t="str">
        <f t="shared" ca="1" si="0"/>
        <v>Inactive</v>
      </c>
      <c r="F26" t="s">
        <v>573</v>
      </c>
      <c r="I26" t="s">
        <v>574</v>
      </c>
      <c r="J26" t="s">
        <v>186</v>
      </c>
      <c r="K26" t="s">
        <v>575</v>
      </c>
    </row>
    <row r="27" spans="2:11" x14ac:dyDescent="0.25">
      <c r="B27" t="s">
        <v>445</v>
      </c>
      <c r="C27" s="3">
        <v>45017</v>
      </c>
      <c r="D27" s="3">
        <v>46113</v>
      </c>
      <c r="E27" t="str">
        <f t="shared" ca="1" si="0"/>
        <v>Active</v>
      </c>
      <c r="F27" t="s">
        <v>570</v>
      </c>
      <c r="I27" t="s">
        <v>521</v>
      </c>
      <c r="J27" t="s">
        <v>14</v>
      </c>
      <c r="K27" t="s">
        <v>15</v>
      </c>
    </row>
    <row r="28" spans="2:11" x14ac:dyDescent="0.25">
      <c r="B28" t="s">
        <v>447</v>
      </c>
      <c r="C28" s="3">
        <v>45383</v>
      </c>
      <c r="D28" s="3">
        <v>46478</v>
      </c>
      <c r="E28" t="str">
        <f ca="1">IF(D28&gt;=TODAY(),"Active","Inactive")</f>
        <v>Active</v>
      </c>
      <c r="F28" t="s">
        <v>576</v>
      </c>
      <c r="J28" t="s">
        <v>448</v>
      </c>
      <c r="K28" t="s">
        <v>554</v>
      </c>
    </row>
    <row r="29" spans="2:11" x14ac:dyDescent="0.25">
      <c r="B29" t="s">
        <v>555</v>
      </c>
      <c r="C29" s="3">
        <v>45748</v>
      </c>
      <c r="D29" s="3">
        <v>46844</v>
      </c>
      <c r="E29" t="str">
        <f ca="1">IF(D29&gt;=TODAY(),"Active","Inactive")</f>
        <v>Active</v>
      </c>
      <c r="F29" t="s">
        <v>560</v>
      </c>
      <c r="I29" t="s">
        <v>521</v>
      </c>
      <c r="J29" t="s">
        <v>983</v>
      </c>
    </row>
    <row r="30" spans="2:11" x14ac:dyDescent="0.25">
      <c r="C30" s="3"/>
      <c r="D30" s="3"/>
    </row>
    <row r="33" spans="5:5" x14ac:dyDescent="0.25">
      <c r="E33">
        <f ca="1">COUNTIF(E13:E28, "Active")</f>
        <v>2</v>
      </c>
    </row>
  </sheetData>
  <autoFilter ref="A1:L1" xr:uid="{00000000-0001-0000-0B00-000000000000}"/>
  <pageMargins left="0.7" right="0.7" top="0.75" bottom="0.75" header="0.3" footer="0.3"/>
  <pageSetup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M41"/>
  <sheetViews>
    <sheetView workbookViewId="0">
      <pane ySplit="1" topLeftCell="A17" activePane="bottomLeft" state="frozen"/>
      <selection pane="bottomLeft" activeCell="F35" sqref="F35"/>
    </sheetView>
  </sheetViews>
  <sheetFormatPr defaultRowHeight="15" x14ac:dyDescent="0.25"/>
  <cols>
    <col min="1" max="1" width="26.42578125" customWidth="1"/>
    <col min="2" max="2" width="13.28515625" customWidth="1"/>
    <col min="3" max="3" width="10.7109375" customWidth="1"/>
    <col min="5" max="5" width="13.85546875" bestFit="1" customWidth="1"/>
    <col min="6" max="6" width="14.7109375" bestFit="1" customWidth="1"/>
    <col min="12" max="12" width="13.28515625" style="19" bestFit="1" customWidth="1"/>
  </cols>
  <sheetData>
    <row r="1" spans="1:13" ht="60" x14ac:dyDescent="0.25">
      <c r="A1" s="15" t="s">
        <v>577</v>
      </c>
      <c r="B1" s="11" t="s">
        <v>46</v>
      </c>
      <c r="C1" s="10" t="s">
        <v>47</v>
      </c>
      <c r="D1" s="10" t="s">
        <v>48</v>
      </c>
      <c r="E1" s="1" t="s">
        <v>49</v>
      </c>
      <c r="F1" s="1" t="s">
        <v>50</v>
      </c>
      <c r="G1" s="1" t="s">
        <v>51</v>
      </c>
      <c r="H1" s="1" t="s">
        <v>52</v>
      </c>
      <c r="I1" s="1" t="s">
        <v>53</v>
      </c>
      <c r="J1" s="1" t="s">
        <v>54</v>
      </c>
      <c r="K1" s="1" t="s">
        <v>55</v>
      </c>
      <c r="L1" s="17" t="s">
        <v>216</v>
      </c>
      <c r="M1" s="1" t="s">
        <v>578</v>
      </c>
    </row>
    <row r="2" spans="1:13" x14ac:dyDescent="0.25">
      <c r="B2" t="s">
        <v>557</v>
      </c>
      <c r="F2" t="s">
        <v>579</v>
      </c>
      <c r="J2" t="s">
        <v>66</v>
      </c>
      <c r="K2" t="s">
        <v>540</v>
      </c>
    </row>
    <row r="3" spans="1:13" x14ac:dyDescent="0.25">
      <c r="B3" t="s">
        <v>511</v>
      </c>
      <c r="F3" t="s">
        <v>580</v>
      </c>
      <c r="J3" t="s">
        <v>330</v>
      </c>
      <c r="K3" t="s">
        <v>542</v>
      </c>
    </row>
    <row r="4" spans="1:13" x14ac:dyDescent="0.25">
      <c r="B4" t="s">
        <v>543</v>
      </c>
      <c r="F4" t="s">
        <v>581</v>
      </c>
      <c r="J4" t="s">
        <v>271</v>
      </c>
      <c r="K4" t="s">
        <v>405</v>
      </c>
    </row>
    <row r="5" spans="1:13" x14ac:dyDescent="0.25">
      <c r="B5" t="s">
        <v>582</v>
      </c>
      <c r="F5" t="s">
        <v>583</v>
      </c>
      <c r="J5" t="s">
        <v>337</v>
      </c>
      <c r="K5" t="s">
        <v>83</v>
      </c>
    </row>
    <row r="6" spans="1:13" x14ac:dyDescent="0.25">
      <c r="B6" t="s">
        <v>409</v>
      </c>
      <c r="F6" t="s">
        <v>584</v>
      </c>
      <c r="I6" t="s">
        <v>413</v>
      </c>
      <c r="J6" t="s">
        <v>457</v>
      </c>
      <c r="K6" t="s">
        <v>183</v>
      </c>
    </row>
    <row r="7" spans="1:13" x14ac:dyDescent="0.25">
      <c r="B7" t="s">
        <v>410</v>
      </c>
      <c r="F7" t="s">
        <v>583</v>
      </c>
      <c r="I7" t="s">
        <v>413</v>
      </c>
      <c r="J7" t="s">
        <v>88</v>
      </c>
      <c r="K7" t="s">
        <v>522</v>
      </c>
    </row>
    <row r="8" spans="1:13" x14ac:dyDescent="0.25">
      <c r="B8" t="s">
        <v>411</v>
      </c>
      <c r="F8" t="s">
        <v>581</v>
      </c>
      <c r="I8" t="s">
        <v>413</v>
      </c>
      <c r="J8" t="s">
        <v>345</v>
      </c>
      <c r="K8" t="s">
        <v>80</v>
      </c>
    </row>
    <row r="9" spans="1:13" x14ac:dyDescent="0.25">
      <c r="B9" t="s">
        <v>412</v>
      </c>
      <c r="F9" t="s">
        <v>584</v>
      </c>
      <c r="I9" t="s">
        <v>413</v>
      </c>
      <c r="J9" t="s">
        <v>95</v>
      </c>
      <c r="K9" t="s">
        <v>466</v>
      </c>
    </row>
    <row r="10" spans="1:13" x14ac:dyDescent="0.25">
      <c r="B10" t="s">
        <v>563</v>
      </c>
      <c r="F10" t="s">
        <v>583</v>
      </c>
      <c r="I10" t="s">
        <v>413</v>
      </c>
      <c r="J10" t="s">
        <v>223</v>
      </c>
      <c r="K10" t="s">
        <v>468</v>
      </c>
    </row>
    <row r="11" spans="1:13" x14ac:dyDescent="0.25">
      <c r="B11" t="s">
        <v>470</v>
      </c>
      <c r="F11" t="s">
        <v>585</v>
      </c>
      <c r="J11" t="s">
        <v>223</v>
      </c>
      <c r="K11" t="s">
        <v>468</v>
      </c>
    </row>
    <row r="12" spans="1:13" x14ac:dyDescent="0.25">
      <c r="B12" t="s">
        <v>416</v>
      </c>
      <c r="F12" t="s">
        <v>581</v>
      </c>
      <c r="I12" t="s">
        <v>413</v>
      </c>
      <c r="J12" t="s">
        <v>102</v>
      </c>
      <c r="K12" t="s">
        <v>417</v>
      </c>
    </row>
    <row r="13" spans="1:13" x14ac:dyDescent="0.25">
      <c r="B13" t="s">
        <v>107</v>
      </c>
      <c r="F13" t="s">
        <v>584</v>
      </c>
      <c r="I13" t="s">
        <v>586</v>
      </c>
      <c r="J13" t="s">
        <v>112</v>
      </c>
      <c r="K13" t="s">
        <v>473</v>
      </c>
    </row>
    <row r="14" spans="1:13" x14ac:dyDescent="0.25">
      <c r="B14" t="s">
        <v>288</v>
      </c>
      <c r="F14" t="s">
        <v>585</v>
      </c>
      <c r="I14" t="s">
        <v>521</v>
      </c>
      <c r="J14" t="s">
        <v>120</v>
      </c>
      <c r="K14" t="s">
        <v>476</v>
      </c>
    </row>
    <row r="15" spans="1:13" x14ac:dyDescent="0.25">
      <c r="B15" t="s">
        <v>288</v>
      </c>
      <c r="F15" t="s">
        <v>587</v>
      </c>
      <c r="J15" t="s">
        <v>120</v>
      </c>
      <c r="K15" t="s">
        <v>588</v>
      </c>
    </row>
    <row r="16" spans="1:13" x14ac:dyDescent="0.25">
      <c r="B16" t="s">
        <v>289</v>
      </c>
      <c r="F16" t="s">
        <v>581</v>
      </c>
      <c r="I16" t="s">
        <v>413</v>
      </c>
      <c r="J16" t="s">
        <v>128</v>
      </c>
      <c r="K16" t="s">
        <v>80</v>
      </c>
    </row>
    <row r="17" spans="2:12" x14ac:dyDescent="0.25">
      <c r="B17" t="s">
        <v>426</v>
      </c>
      <c r="F17" t="s">
        <v>579</v>
      </c>
      <c r="I17" t="s">
        <v>413</v>
      </c>
      <c r="J17" t="s">
        <v>589</v>
      </c>
      <c r="K17" t="s">
        <v>114</v>
      </c>
    </row>
    <row r="18" spans="2:12" x14ac:dyDescent="0.25">
      <c r="B18" t="s">
        <v>292</v>
      </c>
      <c r="F18" t="s">
        <v>585</v>
      </c>
      <c r="I18" t="s">
        <v>413</v>
      </c>
      <c r="J18" t="s">
        <v>293</v>
      </c>
      <c r="K18" t="s">
        <v>481</v>
      </c>
    </row>
    <row r="19" spans="2:12" x14ac:dyDescent="0.25">
      <c r="B19" t="s">
        <v>292</v>
      </c>
      <c r="F19" t="s">
        <v>587</v>
      </c>
      <c r="I19" t="s">
        <v>413</v>
      </c>
      <c r="J19" t="s">
        <v>293</v>
      </c>
      <c r="K19" t="s">
        <v>481</v>
      </c>
    </row>
    <row r="20" spans="2:12" x14ac:dyDescent="0.25">
      <c r="B20" t="s">
        <v>294</v>
      </c>
      <c r="F20" t="s">
        <v>581</v>
      </c>
      <c r="I20" t="s">
        <v>413</v>
      </c>
      <c r="J20" t="s">
        <v>145</v>
      </c>
      <c r="K20" t="s">
        <v>552</v>
      </c>
    </row>
    <row r="21" spans="2:12" x14ac:dyDescent="0.25">
      <c r="B21" t="s">
        <v>590</v>
      </c>
      <c r="F21" t="s">
        <v>591</v>
      </c>
      <c r="J21" t="s">
        <v>485</v>
      </c>
      <c r="K21" t="s">
        <v>553</v>
      </c>
    </row>
    <row r="22" spans="2:12" x14ac:dyDescent="0.25">
      <c r="B22" t="s">
        <v>152</v>
      </c>
      <c r="F22" t="s">
        <v>585</v>
      </c>
      <c r="I22" t="s">
        <v>521</v>
      </c>
      <c r="J22" t="s">
        <v>157</v>
      </c>
      <c r="K22" t="s">
        <v>422</v>
      </c>
    </row>
    <row r="23" spans="2:12" x14ac:dyDescent="0.25">
      <c r="B23" t="s">
        <v>152</v>
      </c>
      <c r="F23" t="s">
        <v>587</v>
      </c>
      <c r="I23" t="s">
        <v>521</v>
      </c>
      <c r="J23" t="s">
        <v>157</v>
      </c>
      <c r="K23" t="s">
        <v>422</v>
      </c>
    </row>
    <row r="24" spans="2:12" x14ac:dyDescent="0.25">
      <c r="B24" t="s">
        <v>299</v>
      </c>
      <c r="F24" t="s">
        <v>581</v>
      </c>
      <c r="I24" t="s">
        <v>521</v>
      </c>
      <c r="J24" t="s">
        <v>162</v>
      </c>
      <c r="K24" t="s">
        <v>163</v>
      </c>
    </row>
    <row r="25" spans="2:12" x14ac:dyDescent="0.25">
      <c r="B25" t="s">
        <v>302</v>
      </c>
      <c r="F25" t="s">
        <v>585</v>
      </c>
      <c r="I25" t="s">
        <v>521</v>
      </c>
      <c r="J25" t="s">
        <v>303</v>
      </c>
      <c r="K25" t="s">
        <v>501</v>
      </c>
    </row>
    <row r="26" spans="2:12" x14ac:dyDescent="0.25">
      <c r="B26" t="s">
        <v>302</v>
      </c>
      <c r="F26" t="s">
        <v>587</v>
      </c>
      <c r="I26" t="s">
        <v>521</v>
      </c>
      <c r="J26" t="s">
        <v>303</v>
      </c>
      <c r="K26" t="s">
        <v>501</v>
      </c>
    </row>
    <row r="27" spans="2:12" x14ac:dyDescent="0.25">
      <c r="B27" t="s">
        <v>441</v>
      </c>
      <c r="C27" s="3">
        <v>44652</v>
      </c>
      <c r="D27" s="3">
        <v>45748</v>
      </c>
      <c r="E27" t="str">
        <f t="shared" ref="E27:E29" ca="1" si="0">IF(D27&gt;=TODAY(),"Active","Inactive")</f>
        <v>Inactive</v>
      </c>
      <c r="F27" t="s">
        <v>581</v>
      </c>
      <c r="I27" t="s">
        <v>521</v>
      </c>
      <c r="J27" t="s">
        <v>389</v>
      </c>
      <c r="K27" t="s">
        <v>503</v>
      </c>
      <c r="L27" s="19">
        <v>8152257253</v>
      </c>
    </row>
    <row r="28" spans="2:12" x14ac:dyDescent="0.25">
      <c r="B28">
        <v>-2024</v>
      </c>
      <c r="D28" s="3">
        <v>45383</v>
      </c>
      <c r="E28" t="str">
        <f t="shared" ca="1" si="0"/>
        <v>Inactive</v>
      </c>
      <c r="F28" t="s">
        <v>592</v>
      </c>
      <c r="I28" t="s">
        <v>593</v>
      </c>
      <c r="J28" t="s">
        <v>14</v>
      </c>
      <c r="K28" t="s">
        <v>15</v>
      </c>
    </row>
    <row r="29" spans="2:12" x14ac:dyDescent="0.25">
      <c r="B29" t="s">
        <v>447</v>
      </c>
      <c r="C29" s="3">
        <v>45383</v>
      </c>
      <c r="D29" s="3">
        <v>46478</v>
      </c>
      <c r="E29" t="str">
        <f t="shared" ca="1" si="0"/>
        <v>Active</v>
      </c>
      <c r="F29" t="s">
        <v>587</v>
      </c>
      <c r="I29" t="s">
        <v>521</v>
      </c>
      <c r="J29" t="s">
        <v>448</v>
      </c>
      <c r="K29" t="s">
        <v>594</v>
      </c>
      <c r="L29" s="19">
        <v>8154417700</v>
      </c>
    </row>
    <row r="30" spans="2:12" x14ac:dyDescent="0.25">
      <c r="B30" t="s">
        <v>447</v>
      </c>
      <c r="C30" s="3">
        <v>45383</v>
      </c>
      <c r="D30" s="3">
        <v>46478</v>
      </c>
      <c r="E30" t="str">
        <f ca="1">IF(D30&gt;=TODAY(),"Active","Inactive")</f>
        <v>Active</v>
      </c>
      <c r="F30" t="s">
        <v>592</v>
      </c>
      <c r="I30" t="s">
        <v>521</v>
      </c>
      <c r="J30" t="s">
        <v>448</v>
      </c>
      <c r="K30" t="s">
        <v>554</v>
      </c>
      <c r="L30" s="19">
        <v>8154994383</v>
      </c>
    </row>
    <row r="31" spans="2:12" x14ac:dyDescent="0.25">
      <c r="B31" t="s">
        <v>555</v>
      </c>
      <c r="C31" s="3">
        <v>45748</v>
      </c>
      <c r="D31" s="3">
        <v>46844</v>
      </c>
      <c r="E31" t="str">
        <f t="shared" ref="E31" ca="1" si="1">IF(D31&gt;=TODAY(),"Active","Inactive")</f>
        <v>Active</v>
      </c>
      <c r="F31" t="s">
        <v>984</v>
      </c>
      <c r="J31" t="s">
        <v>983</v>
      </c>
    </row>
    <row r="35" spans="5:5" x14ac:dyDescent="0.25">
      <c r="E35">
        <v>3</v>
      </c>
    </row>
    <row r="41" spans="5:5" x14ac:dyDescent="0.25">
      <c r="E41" s="16"/>
    </row>
  </sheetData>
  <autoFilter ref="A1:M1" xr:uid="{00000000-0001-0000-0C00-000000000000}"/>
  <pageMargins left="0.7" right="0.7" top="0.75" bottom="0.75" header="0.3" footer="0.3"/>
  <pageSetup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M30"/>
  <sheetViews>
    <sheetView workbookViewId="0">
      <pane ySplit="1" topLeftCell="A15" activePane="bottomLeft" state="frozen"/>
      <selection pane="bottomLeft" activeCell="K28" sqref="K28"/>
    </sheetView>
  </sheetViews>
  <sheetFormatPr defaultRowHeight="15" x14ac:dyDescent="0.25"/>
  <cols>
    <col min="1" max="1" width="24.7109375" bestFit="1" customWidth="1"/>
    <col min="2" max="2" width="10.42578125" customWidth="1"/>
    <col min="5" max="6" width="13.85546875" bestFit="1" customWidth="1"/>
    <col min="9" max="9" width="19.28515625" bestFit="1" customWidth="1"/>
    <col min="12" max="12" width="13.28515625" style="19" bestFit="1" customWidth="1"/>
    <col min="13" max="13" width="11" bestFit="1" customWidth="1"/>
  </cols>
  <sheetData>
    <row r="1" spans="1:13" ht="45" x14ac:dyDescent="0.25">
      <c r="A1" s="15" t="s">
        <v>595</v>
      </c>
      <c r="B1" s="11" t="s">
        <v>46</v>
      </c>
      <c r="C1" s="10" t="s">
        <v>47</v>
      </c>
      <c r="D1" s="10" t="s">
        <v>48</v>
      </c>
      <c r="E1" s="1" t="s">
        <v>49</v>
      </c>
      <c r="F1" s="1" t="s">
        <v>50</v>
      </c>
      <c r="G1" s="1" t="s">
        <v>51</v>
      </c>
      <c r="H1" s="1" t="s">
        <v>52</v>
      </c>
      <c r="I1" s="1" t="s">
        <v>53</v>
      </c>
      <c r="J1" s="1" t="s">
        <v>54</v>
      </c>
      <c r="K1" s="1" t="s">
        <v>55</v>
      </c>
      <c r="L1" s="17" t="s">
        <v>596</v>
      </c>
      <c r="M1" s="1" t="s">
        <v>578</v>
      </c>
    </row>
    <row r="2" spans="1:13" x14ac:dyDescent="0.25">
      <c r="B2" t="s">
        <v>557</v>
      </c>
      <c r="E2" t="str">
        <f t="shared" ref="E2:E23" ca="1" si="0">IF(D2&gt;=TODAY(),"Active","Inactive")</f>
        <v>Inactive</v>
      </c>
      <c r="F2" t="s">
        <v>597</v>
      </c>
      <c r="J2" t="s">
        <v>598</v>
      </c>
      <c r="K2" t="s">
        <v>599</v>
      </c>
    </row>
    <row r="3" spans="1:13" x14ac:dyDescent="0.25">
      <c r="B3" t="s">
        <v>511</v>
      </c>
      <c r="E3" t="str">
        <f t="shared" ca="1" si="0"/>
        <v>Inactive</v>
      </c>
      <c r="F3" t="s">
        <v>600</v>
      </c>
      <c r="J3" t="s">
        <v>330</v>
      </c>
      <c r="K3" t="s">
        <v>542</v>
      </c>
    </row>
    <row r="4" spans="1:13" x14ac:dyDescent="0.25">
      <c r="B4" t="s">
        <v>543</v>
      </c>
      <c r="E4" t="str">
        <f t="shared" ca="1" si="0"/>
        <v>Inactive</v>
      </c>
      <c r="F4" t="s">
        <v>601</v>
      </c>
      <c r="J4" t="s">
        <v>271</v>
      </c>
      <c r="K4" t="s">
        <v>405</v>
      </c>
    </row>
    <row r="5" spans="1:13" x14ac:dyDescent="0.25">
      <c r="B5" t="s">
        <v>409</v>
      </c>
      <c r="E5" t="str">
        <f t="shared" ca="1" si="0"/>
        <v>Inactive</v>
      </c>
      <c r="F5" t="s">
        <v>602</v>
      </c>
      <c r="I5" t="s">
        <v>521</v>
      </c>
      <c r="J5" t="s">
        <v>457</v>
      </c>
      <c r="K5" t="s">
        <v>183</v>
      </c>
    </row>
    <row r="6" spans="1:13" x14ac:dyDescent="0.25">
      <c r="B6" t="s">
        <v>410</v>
      </c>
      <c r="E6" t="str">
        <f t="shared" ca="1" si="0"/>
        <v>Inactive</v>
      </c>
      <c r="F6" t="s">
        <v>600</v>
      </c>
      <c r="I6" t="s">
        <v>521</v>
      </c>
      <c r="J6" t="s">
        <v>88</v>
      </c>
      <c r="K6" t="s">
        <v>522</v>
      </c>
    </row>
    <row r="7" spans="1:13" x14ac:dyDescent="0.25">
      <c r="B7" t="s">
        <v>546</v>
      </c>
      <c r="E7" t="str">
        <f t="shared" ca="1" si="0"/>
        <v>Inactive</v>
      </c>
      <c r="F7" t="s">
        <v>601</v>
      </c>
      <c r="I7" t="s">
        <v>521</v>
      </c>
      <c r="J7" t="s">
        <v>345</v>
      </c>
      <c r="K7" t="s">
        <v>242</v>
      </c>
    </row>
    <row r="8" spans="1:13" x14ac:dyDescent="0.25">
      <c r="B8" t="s">
        <v>603</v>
      </c>
      <c r="E8" t="str">
        <f t="shared" ca="1" si="0"/>
        <v>Inactive</v>
      </c>
      <c r="F8" t="s">
        <v>602</v>
      </c>
      <c r="I8" t="s">
        <v>521</v>
      </c>
      <c r="J8" t="s">
        <v>95</v>
      </c>
      <c r="K8" t="s">
        <v>466</v>
      </c>
    </row>
    <row r="9" spans="1:13" x14ac:dyDescent="0.25">
      <c r="B9" t="s">
        <v>525</v>
      </c>
      <c r="E9" t="str">
        <f t="shared" ca="1" si="0"/>
        <v>Inactive</v>
      </c>
      <c r="F9" t="s">
        <v>600</v>
      </c>
      <c r="I9" t="s">
        <v>521</v>
      </c>
      <c r="J9" t="s">
        <v>223</v>
      </c>
      <c r="K9" t="s">
        <v>604</v>
      </c>
    </row>
    <row r="10" spans="1:13" x14ac:dyDescent="0.25">
      <c r="B10">
        <v>-2011</v>
      </c>
      <c r="E10" t="str">
        <f t="shared" ca="1" si="0"/>
        <v>Inactive</v>
      </c>
      <c r="F10" t="s">
        <v>605</v>
      </c>
      <c r="I10" t="s">
        <v>606</v>
      </c>
      <c r="J10" t="s">
        <v>102</v>
      </c>
      <c r="K10" t="s">
        <v>417</v>
      </c>
    </row>
    <row r="11" spans="1:13" x14ac:dyDescent="0.25">
      <c r="B11" t="s">
        <v>278</v>
      </c>
      <c r="E11" t="str">
        <f t="shared" ca="1" si="0"/>
        <v>Inactive</v>
      </c>
      <c r="F11" t="s">
        <v>601</v>
      </c>
      <c r="I11" t="s">
        <v>521</v>
      </c>
      <c r="J11" t="s">
        <v>102</v>
      </c>
      <c r="K11" t="s">
        <v>360</v>
      </c>
    </row>
    <row r="12" spans="1:13" x14ac:dyDescent="0.25">
      <c r="B12" t="s">
        <v>107</v>
      </c>
      <c r="E12" t="str">
        <f t="shared" ca="1" si="0"/>
        <v>Inactive</v>
      </c>
      <c r="F12" t="s">
        <v>605</v>
      </c>
      <c r="I12" t="s">
        <v>521</v>
      </c>
      <c r="J12" t="s">
        <v>112</v>
      </c>
      <c r="K12" t="s">
        <v>473</v>
      </c>
    </row>
    <row r="13" spans="1:13" x14ac:dyDescent="0.25">
      <c r="B13" t="s">
        <v>288</v>
      </c>
      <c r="E13" t="str">
        <f t="shared" ca="1" si="0"/>
        <v>Inactive</v>
      </c>
      <c r="F13" t="s">
        <v>607</v>
      </c>
      <c r="J13" t="s">
        <v>120</v>
      </c>
      <c r="K13" t="s">
        <v>117</v>
      </c>
    </row>
    <row r="14" spans="1:13" x14ac:dyDescent="0.25">
      <c r="B14" t="s">
        <v>289</v>
      </c>
      <c r="E14" t="str">
        <f t="shared" ca="1" si="0"/>
        <v>Inactive</v>
      </c>
      <c r="F14" t="s">
        <v>601</v>
      </c>
      <c r="I14" t="s">
        <v>521</v>
      </c>
      <c r="J14" t="s">
        <v>128</v>
      </c>
      <c r="K14" t="s">
        <v>80</v>
      </c>
    </row>
    <row r="15" spans="1:13" x14ac:dyDescent="0.25">
      <c r="B15" t="s">
        <v>426</v>
      </c>
      <c r="E15" t="str">
        <f t="shared" ca="1" si="0"/>
        <v>Inactive</v>
      </c>
      <c r="F15" t="s">
        <v>605</v>
      </c>
      <c r="I15" t="s">
        <v>521</v>
      </c>
      <c r="J15" t="s">
        <v>234</v>
      </c>
      <c r="K15" t="s">
        <v>114</v>
      </c>
    </row>
    <row r="16" spans="1:13" x14ac:dyDescent="0.25">
      <c r="B16">
        <v>-2016</v>
      </c>
      <c r="E16" t="str">
        <f t="shared" ca="1" si="0"/>
        <v>Inactive</v>
      </c>
      <c r="F16" t="s">
        <v>608</v>
      </c>
      <c r="I16" t="s">
        <v>609</v>
      </c>
      <c r="J16" t="s">
        <v>234</v>
      </c>
      <c r="K16" t="s">
        <v>430</v>
      </c>
    </row>
    <row r="17" spans="2:13" x14ac:dyDescent="0.25">
      <c r="B17" t="s">
        <v>292</v>
      </c>
      <c r="E17" t="str">
        <f t="shared" ca="1" si="0"/>
        <v>Inactive</v>
      </c>
      <c r="F17" t="s">
        <v>607</v>
      </c>
      <c r="I17" t="s">
        <v>521</v>
      </c>
      <c r="J17" t="s">
        <v>293</v>
      </c>
      <c r="K17" t="s">
        <v>481</v>
      </c>
    </row>
    <row r="18" spans="2:13" x14ac:dyDescent="0.25">
      <c r="B18" t="s">
        <v>294</v>
      </c>
      <c r="E18" t="str">
        <f t="shared" ca="1" si="0"/>
        <v>Inactive</v>
      </c>
      <c r="F18" t="s">
        <v>608</v>
      </c>
      <c r="I18" t="s">
        <v>521</v>
      </c>
      <c r="J18" t="s">
        <v>145</v>
      </c>
      <c r="K18" t="s">
        <v>552</v>
      </c>
    </row>
    <row r="19" spans="2:13" x14ac:dyDescent="0.25">
      <c r="B19" t="s">
        <v>434</v>
      </c>
      <c r="E19" t="str">
        <f t="shared" ca="1" si="0"/>
        <v>Inactive</v>
      </c>
      <c r="F19" t="s">
        <v>605</v>
      </c>
      <c r="I19" t="s">
        <v>521</v>
      </c>
      <c r="J19" t="s">
        <v>485</v>
      </c>
      <c r="K19" t="s">
        <v>553</v>
      </c>
    </row>
    <row r="20" spans="2:13" x14ac:dyDescent="0.25">
      <c r="B20" t="s">
        <v>610</v>
      </c>
      <c r="E20" t="str">
        <f t="shared" ca="1" si="0"/>
        <v>Inactive</v>
      </c>
      <c r="F20" t="s">
        <v>611</v>
      </c>
      <c r="I20" t="s">
        <v>612</v>
      </c>
      <c r="J20" t="s">
        <v>485</v>
      </c>
      <c r="K20" t="s">
        <v>553</v>
      </c>
    </row>
    <row r="21" spans="2:13" x14ac:dyDescent="0.25">
      <c r="B21" t="s">
        <v>152</v>
      </c>
      <c r="E21" t="str">
        <f t="shared" ca="1" si="0"/>
        <v>Inactive</v>
      </c>
      <c r="F21" t="s">
        <v>611</v>
      </c>
      <c r="I21" t="s">
        <v>521</v>
      </c>
      <c r="J21" t="s">
        <v>157</v>
      </c>
      <c r="K21" t="s">
        <v>422</v>
      </c>
    </row>
    <row r="22" spans="2:13" x14ac:dyDescent="0.25">
      <c r="B22" t="s">
        <v>299</v>
      </c>
      <c r="E22" t="str">
        <f t="shared" ca="1" si="0"/>
        <v>Inactive</v>
      </c>
      <c r="F22" t="s">
        <v>608</v>
      </c>
      <c r="I22" t="s">
        <v>521</v>
      </c>
      <c r="J22" t="s">
        <v>162</v>
      </c>
      <c r="K22" t="s">
        <v>613</v>
      </c>
    </row>
    <row r="23" spans="2:13" x14ac:dyDescent="0.25">
      <c r="B23" t="s">
        <v>436</v>
      </c>
      <c r="E23" t="str">
        <f t="shared" ca="1" si="0"/>
        <v>Inactive</v>
      </c>
      <c r="F23" t="s">
        <v>605</v>
      </c>
      <c r="I23" t="s">
        <v>521</v>
      </c>
      <c r="J23" t="s">
        <v>171</v>
      </c>
      <c r="K23" t="s">
        <v>437</v>
      </c>
    </row>
    <row r="24" spans="2:13" x14ac:dyDescent="0.25">
      <c r="B24" t="s">
        <v>302</v>
      </c>
      <c r="C24" t="s">
        <v>614</v>
      </c>
      <c r="D24" s="3">
        <v>45383</v>
      </c>
      <c r="E24" t="str">
        <f t="shared" ref="E24:E26" ca="1" si="1">IF(D24&gt;=TODAY(),"Active","Inactive")</f>
        <v>Inactive</v>
      </c>
      <c r="F24" t="s">
        <v>611</v>
      </c>
      <c r="I24" t="s">
        <v>521</v>
      </c>
      <c r="J24" t="s">
        <v>385</v>
      </c>
      <c r="K24" t="s">
        <v>501</v>
      </c>
    </row>
    <row r="25" spans="2:13" x14ac:dyDescent="0.25">
      <c r="B25" t="s">
        <v>441</v>
      </c>
      <c r="C25" s="3">
        <v>44652</v>
      </c>
      <c r="D25" s="3">
        <v>45748</v>
      </c>
      <c r="E25" t="str">
        <f t="shared" ca="1" si="1"/>
        <v>Inactive</v>
      </c>
      <c r="F25" t="s">
        <v>608</v>
      </c>
      <c r="I25" t="s">
        <v>521</v>
      </c>
      <c r="J25" t="s">
        <v>389</v>
      </c>
      <c r="K25" t="s">
        <v>503</v>
      </c>
      <c r="L25" s="19">
        <v>8152382464</v>
      </c>
    </row>
    <row r="26" spans="2:13" x14ac:dyDescent="0.25">
      <c r="B26" t="s">
        <v>445</v>
      </c>
      <c r="C26" s="3">
        <v>45017</v>
      </c>
      <c r="D26" s="3">
        <v>46113</v>
      </c>
      <c r="E26" t="str">
        <f t="shared" ca="1" si="1"/>
        <v>Active</v>
      </c>
      <c r="F26" t="s">
        <v>605</v>
      </c>
      <c r="I26" t="s">
        <v>521</v>
      </c>
      <c r="J26" t="s">
        <v>14</v>
      </c>
      <c r="K26" t="s">
        <v>15</v>
      </c>
      <c r="L26" s="19">
        <v>8152449325</v>
      </c>
      <c r="M26">
        <v>5632192065</v>
      </c>
    </row>
    <row r="27" spans="2:13" x14ac:dyDescent="0.25">
      <c r="B27" t="s">
        <v>447</v>
      </c>
      <c r="C27" s="3">
        <v>45383</v>
      </c>
      <c r="D27" s="3">
        <v>46478</v>
      </c>
      <c r="E27" t="str">
        <f ca="1">IF(D27&gt;=TODAY(),"Active","Inactive")</f>
        <v>Active</v>
      </c>
      <c r="F27" t="s">
        <v>615</v>
      </c>
      <c r="I27" t="s">
        <v>521</v>
      </c>
      <c r="L27" s="19">
        <v>8152380236</v>
      </c>
    </row>
    <row r="28" spans="2:13" x14ac:dyDescent="0.25">
      <c r="B28" t="s">
        <v>555</v>
      </c>
      <c r="C28" s="3">
        <v>45748</v>
      </c>
      <c r="D28" s="3">
        <v>46844</v>
      </c>
      <c r="E28" t="str">
        <f ca="1">IF(D28&gt;=TODAY(),"Active","Inactive")</f>
        <v>Active</v>
      </c>
      <c r="F28" t="s">
        <v>608</v>
      </c>
      <c r="I28" t="s">
        <v>521</v>
      </c>
      <c r="J28" t="s">
        <v>983</v>
      </c>
    </row>
    <row r="30" spans="2:13" x14ac:dyDescent="0.25">
      <c r="E30">
        <f ca="1">COUNTIF(E12:E27, "Active")</f>
        <v>2</v>
      </c>
    </row>
  </sheetData>
  <autoFilter ref="A1:M1" xr:uid="{00000000-0001-0000-0D00-000000000000}"/>
  <pageMargins left="0.7" right="0.7" top="0.75" bottom="0.75" header="0.3" footer="0.3"/>
  <pageSetup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M27"/>
  <sheetViews>
    <sheetView workbookViewId="0">
      <pane ySplit="1" topLeftCell="A2" activePane="bottomLeft" state="frozen"/>
      <selection pane="bottomLeft" activeCell="K26" sqref="K26"/>
    </sheetView>
  </sheetViews>
  <sheetFormatPr defaultRowHeight="15" x14ac:dyDescent="0.25"/>
  <cols>
    <col min="1" max="1" width="21.7109375" bestFit="1" customWidth="1"/>
    <col min="2" max="2" width="12.28515625" customWidth="1"/>
    <col min="3" max="3" width="10.7109375" customWidth="1"/>
    <col min="5" max="5" width="13.85546875" bestFit="1" customWidth="1"/>
    <col min="9" max="9" width="22.28515625" customWidth="1"/>
    <col min="12" max="12" width="13.28515625" style="19" bestFit="1" customWidth="1"/>
  </cols>
  <sheetData>
    <row r="1" spans="1:13" ht="45" x14ac:dyDescent="0.25">
      <c r="A1" s="15" t="s">
        <v>616</v>
      </c>
      <c r="B1" s="11" t="s">
        <v>46</v>
      </c>
      <c r="C1" s="10" t="s">
        <v>47</v>
      </c>
      <c r="D1" s="10" t="s">
        <v>48</v>
      </c>
      <c r="E1" s="1" t="s">
        <v>49</v>
      </c>
      <c r="F1" s="1" t="s">
        <v>50</v>
      </c>
      <c r="G1" s="1" t="s">
        <v>51</v>
      </c>
      <c r="H1" s="1" t="s">
        <v>52</v>
      </c>
      <c r="I1" s="1" t="s">
        <v>53</v>
      </c>
      <c r="J1" s="1" t="s">
        <v>54</v>
      </c>
      <c r="K1" s="1" t="s">
        <v>55</v>
      </c>
      <c r="L1" s="17" t="s">
        <v>617</v>
      </c>
      <c r="M1" s="1" t="s">
        <v>578</v>
      </c>
    </row>
    <row r="2" spans="1:13" x14ac:dyDescent="0.25">
      <c r="B2" t="s">
        <v>557</v>
      </c>
      <c r="E2" t="str">
        <f t="shared" ref="E2:E23" ca="1" si="0">IF(D2&gt;=TODAY(),"Active","Inactive")</f>
        <v>Inactive</v>
      </c>
      <c r="F2" t="s">
        <v>618</v>
      </c>
      <c r="J2" t="s">
        <v>619</v>
      </c>
      <c r="K2" t="s">
        <v>599</v>
      </c>
    </row>
    <row r="3" spans="1:13" x14ac:dyDescent="0.25">
      <c r="B3" t="s">
        <v>511</v>
      </c>
      <c r="E3" t="str">
        <f t="shared" ca="1" si="0"/>
        <v>Inactive</v>
      </c>
      <c r="F3" t="s">
        <v>620</v>
      </c>
      <c r="J3" t="s">
        <v>330</v>
      </c>
      <c r="K3" t="s">
        <v>542</v>
      </c>
    </row>
    <row r="4" spans="1:13" x14ac:dyDescent="0.25">
      <c r="B4" t="s">
        <v>543</v>
      </c>
      <c r="E4" t="str">
        <f t="shared" ca="1" si="0"/>
        <v>Inactive</v>
      </c>
      <c r="F4" t="s">
        <v>621</v>
      </c>
      <c r="J4" t="s">
        <v>271</v>
      </c>
      <c r="K4" t="s">
        <v>622</v>
      </c>
    </row>
    <row r="5" spans="1:13" x14ac:dyDescent="0.25">
      <c r="B5" t="s">
        <v>409</v>
      </c>
      <c r="E5" t="str">
        <f t="shared" ca="1" si="0"/>
        <v>Inactive</v>
      </c>
      <c r="F5" t="s">
        <v>618</v>
      </c>
      <c r="I5" t="s">
        <v>521</v>
      </c>
      <c r="J5" t="s">
        <v>457</v>
      </c>
      <c r="K5" t="s">
        <v>183</v>
      </c>
    </row>
    <row r="6" spans="1:13" x14ac:dyDescent="0.25">
      <c r="B6" t="s">
        <v>410</v>
      </c>
      <c r="E6" t="str">
        <f t="shared" ca="1" si="0"/>
        <v>Inactive</v>
      </c>
      <c r="F6" t="s">
        <v>620</v>
      </c>
      <c r="I6" t="s">
        <v>521</v>
      </c>
      <c r="J6" t="s">
        <v>88</v>
      </c>
      <c r="K6" t="s">
        <v>522</v>
      </c>
    </row>
    <row r="7" spans="1:13" x14ac:dyDescent="0.25">
      <c r="B7" t="s">
        <v>411</v>
      </c>
      <c r="E7" t="str">
        <f t="shared" ca="1" si="0"/>
        <v>Inactive</v>
      </c>
      <c r="F7" t="s">
        <v>621</v>
      </c>
      <c r="I7" t="s">
        <v>521</v>
      </c>
      <c r="J7" t="s">
        <v>345</v>
      </c>
      <c r="K7" t="s">
        <v>80</v>
      </c>
    </row>
    <row r="8" spans="1:13" x14ac:dyDescent="0.25">
      <c r="B8" t="s">
        <v>412</v>
      </c>
      <c r="E8" t="str">
        <f t="shared" ca="1" si="0"/>
        <v>Inactive</v>
      </c>
      <c r="F8" t="s">
        <v>618</v>
      </c>
      <c r="I8" t="s">
        <v>521</v>
      </c>
      <c r="J8" t="s">
        <v>95</v>
      </c>
      <c r="K8" t="s">
        <v>466</v>
      </c>
    </row>
    <row r="9" spans="1:13" x14ac:dyDescent="0.25">
      <c r="B9" t="s">
        <v>525</v>
      </c>
      <c r="E9" t="str">
        <f t="shared" ca="1" si="0"/>
        <v>Inactive</v>
      </c>
      <c r="F9" t="s">
        <v>620</v>
      </c>
      <c r="I9" t="s">
        <v>521</v>
      </c>
      <c r="J9" t="s">
        <v>223</v>
      </c>
      <c r="K9" t="s">
        <v>468</v>
      </c>
    </row>
    <row r="10" spans="1:13" x14ac:dyDescent="0.25">
      <c r="B10" t="s">
        <v>278</v>
      </c>
      <c r="E10" t="str">
        <f t="shared" ca="1" si="0"/>
        <v>Inactive</v>
      </c>
      <c r="F10" t="s">
        <v>621</v>
      </c>
      <c r="I10" t="s">
        <v>521</v>
      </c>
      <c r="J10" t="s">
        <v>102</v>
      </c>
      <c r="K10" t="s">
        <v>360</v>
      </c>
    </row>
    <row r="11" spans="1:13" x14ac:dyDescent="0.25">
      <c r="B11" t="s">
        <v>107</v>
      </c>
      <c r="E11" t="str">
        <f t="shared" ca="1" si="0"/>
        <v>Inactive</v>
      </c>
      <c r="F11" t="s">
        <v>618</v>
      </c>
      <c r="I11" t="s">
        <v>521</v>
      </c>
      <c r="J11" t="s">
        <v>112</v>
      </c>
      <c r="K11" t="s">
        <v>473</v>
      </c>
    </row>
    <row r="12" spans="1:13" x14ac:dyDescent="0.25">
      <c r="B12" t="s">
        <v>288</v>
      </c>
      <c r="E12" t="str">
        <f t="shared" ca="1" si="0"/>
        <v>Inactive</v>
      </c>
      <c r="F12" t="s">
        <v>620</v>
      </c>
      <c r="I12" t="s">
        <v>521</v>
      </c>
      <c r="J12" t="s">
        <v>120</v>
      </c>
      <c r="K12" t="s">
        <v>476</v>
      </c>
    </row>
    <row r="13" spans="1:13" x14ac:dyDescent="0.25">
      <c r="B13" t="s">
        <v>289</v>
      </c>
      <c r="E13" t="str">
        <f t="shared" ca="1" si="0"/>
        <v>Inactive</v>
      </c>
      <c r="F13" t="s">
        <v>621</v>
      </c>
      <c r="I13" t="s">
        <v>521</v>
      </c>
      <c r="J13" t="s">
        <v>128</v>
      </c>
      <c r="K13" t="s">
        <v>80</v>
      </c>
    </row>
    <row r="14" spans="1:13" x14ac:dyDescent="0.25">
      <c r="B14" t="s">
        <v>426</v>
      </c>
      <c r="E14" t="str">
        <f t="shared" ca="1" si="0"/>
        <v>Inactive</v>
      </c>
      <c r="F14" t="s">
        <v>408</v>
      </c>
      <c r="I14" t="s">
        <v>521</v>
      </c>
      <c r="J14" t="s">
        <v>234</v>
      </c>
      <c r="K14" t="s">
        <v>114</v>
      </c>
    </row>
    <row r="15" spans="1:13" x14ac:dyDescent="0.25">
      <c r="B15" t="s">
        <v>292</v>
      </c>
      <c r="E15" t="str">
        <f t="shared" ca="1" si="0"/>
        <v>Inactive</v>
      </c>
      <c r="F15" t="s">
        <v>620</v>
      </c>
      <c r="I15" t="s">
        <v>521</v>
      </c>
      <c r="J15" t="s">
        <v>293</v>
      </c>
      <c r="K15" t="s">
        <v>481</v>
      </c>
    </row>
    <row r="16" spans="1:13" x14ac:dyDescent="0.25">
      <c r="B16" t="s">
        <v>294</v>
      </c>
      <c r="E16" t="str">
        <f t="shared" ca="1" si="0"/>
        <v>Inactive</v>
      </c>
      <c r="F16" t="s">
        <v>621</v>
      </c>
      <c r="I16" t="s">
        <v>521</v>
      </c>
      <c r="J16" t="s">
        <v>145</v>
      </c>
      <c r="K16" t="s">
        <v>552</v>
      </c>
    </row>
    <row r="17" spans="2:12" x14ac:dyDescent="0.25">
      <c r="B17" t="s">
        <v>434</v>
      </c>
      <c r="E17" t="str">
        <f t="shared" ca="1" si="0"/>
        <v>Inactive</v>
      </c>
      <c r="F17" t="s">
        <v>408</v>
      </c>
      <c r="I17" t="s">
        <v>521</v>
      </c>
      <c r="J17" t="s">
        <v>485</v>
      </c>
      <c r="K17" t="s">
        <v>553</v>
      </c>
    </row>
    <row r="18" spans="2:12" x14ac:dyDescent="0.25">
      <c r="B18" t="s">
        <v>152</v>
      </c>
      <c r="E18" t="str">
        <f t="shared" ca="1" si="0"/>
        <v>Inactive</v>
      </c>
      <c r="F18" t="s">
        <v>620</v>
      </c>
      <c r="I18" t="s">
        <v>521</v>
      </c>
      <c r="J18" t="s">
        <v>157</v>
      </c>
      <c r="K18" t="s">
        <v>422</v>
      </c>
    </row>
    <row r="19" spans="2:12" x14ac:dyDescent="0.25">
      <c r="B19">
        <v>-2021</v>
      </c>
      <c r="E19" t="str">
        <f t="shared" ca="1" si="0"/>
        <v>Inactive</v>
      </c>
      <c r="F19" t="s">
        <v>623</v>
      </c>
      <c r="I19" t="s">
        <v>624</v>
      </c>
      <c r="J19" t="s">
        <v>492</v>
      </c>
      <c r="K19" t="s">
        <v>493</v>
      </c>
    </row>
    <row r="20" spans="2:12" x14ac:dyDescent="0.25">
      <c r="B20" t="s">
        <v>299</v>
      </c>
      <c r="E20" t="str">
        <f t="shared" ca="1" si="0"/>
        <v>Inactive</v>
      </c>
      <c r="F20" t="s">
        <v>621</v>
      </c>
      <c r="I20" t="s">
        <v>521</v>
      </c>
      <c r="J20" t="s">
        <v>162</v>
      </c>
      <c r="K20" t="s">
        <v>163</v>
      </c>
    </row>
    <row r="21" spans="2:12" x14ac:dyDescent="0.25">
      <c r="B21" t="s">
        <v>436</v>
      </c>
      <c r="E21" t="str">
        <f t="shared" ca="1" si="0"/>
        <v>Inactive</v>
      </c>
      <c r="F21" t="s">
        <v>408</v>
      </c>
      <c r="I21" t="s">
        <v>521</v>
      </c>
      <c r="J21" t="s">
        <v>171</v>
      </c>
      <c r="K21" t="s">
        <v>437</v>
      </c>
    </row>
    <row r="22" spans="2:12" x14ac:dyDescent="0.25">
      <c r="B22" t="s">
        <v>302</v>
      </c>
      <c r="C22" s="3">
        <v>44287</v>
      </c>
      <c r="D22" s="3">
        <v>45383</v>
      </c>
      <c r="E22" t="str">
        <f t="shared" ca="1" si="0"/>
        <v>Inactive</v>
      </c>
      <c r="F22" t="s">
        <v>623</v>
      </c>
      <c r="I22" t="s">
        <v>521</v>
      </c>
      <c r="J22" t="s">
        <v>303</v>
      </c>
      <c r="K22" t="s">
        <v>501</v>
      </c>
    </row>
    <row r="23" spans="2:12" x14ac:dyDescent="0.25">
      <c r="B23" t="s">
        <v>441</v>
      </c>
      <c r="C23" s="3">
        <v>44652</v>
      </c>
      <c r="D23" s="3">
        <v>45748</v>
      </c>
      <c r="E23" t="str">
        <f t="shared" ca="1" si="0"/>
        <v>Inactive</v>
      </c>
      <c r="F23" t="s">
        <v>621</v>
      </c>
      <c r="I23" t="s">
        <v>521</v>
      </c>
      <c r="J23" t="s">
        <v>389</v>
      </c>
      <c r="K23" t="s">
        <v>503</v>
      </c>
      <c r="L23" s="19">
        <v>8152380092</v>
      </c>
    </row>
    <row r="24" spans="2:12" x14ac:dyDescent="0.25">
      <c r="B24" t="s">
        <v>445</v>
      </c>
      <c r="C24" s="3">
        <v>45017</v>
      </c>
      <c r="D24" s="3">
        <v>46113</v>
      </c>
      <c r="E24" t="str">
        <f ca="1">IF(D24&gt;=TODAY(),"Active","Inactive")</f>
        <v>Active</v>
      </c>
      <c r="F24" t="s">
        <v>408</v>
      </c>
      <c r="I24" t="s">
        <v>521</v>
      </c>
      <c r="J24" t="s">
        <v>14</v>
      </c>
      <c r="K24" t="s">
        <v>15</v>
      </c>
      <c r="L24" s="19">
        <v>8152756218</v>
      </c>
    </row>
    <row r="25" spans="2:12" x14ac:dyDescent="0.25">
      <c r="B25" t="s">
        <v>447</v>
      </c>
      <c r="C25" s="3">
        <v>45383</v>
      </c>
      <c r="D25" s="3">
        <v>46478</v>
      </c>
      <c r="E25" t="str">
        <f ca="1">IF(D25&gt;=TODAY(),"Active","Inactive")</f>
        <v>Active</v>
      </c>
      <c r="F25" t="s">
        <v>623</v>
      </c>
      <c r="I25" t="s">
        <v>625</v>
      </c>
      <c r="L25" s="19">
        <v>8152752618</v>
      </c>
    </row>
    <row r="26" spans="2:12" x14ac:dyDescent="0.25">
      <c r="B26" t="s">
        <v>555</v>
      </c>
      <c r="C26" s="3">
        <v>45748</v>
      </c>
      <c r="D26" s="3">
        <v>46844</v>
      </c>
      <c r="E26" t="str">
        <f ca="1">IF(D26&gt;=TODAY(),"Active","Inactive")</f>
        <v>Active</v>
      </c>
      <c r="F26" t="s">
        <v>621</v>
      </c>
      <c r="I26" t="s">
        <v>521</v>
      </c>
      <c r="J26" t="s">
        <v>983</v>
      </c>
    </row>
    <row r="27" spans="2:12" x14ac:dyDescent="0.25">
      <c r="E27">
        <f ca="1">COUNTIF(E9:E24, "Active")</f>
        <v>1</v>
      </c>
    </row>
  </sheetData>
  <autoFilter ref="A1:M1" xr:uid="{00000000-0001-0000-0E00-000000000000}"/>
  <pageMargins left="0.7" right="0.7" top="0.75" bottom="0.75" header="0.3" footer="0.3"/>
  <pageSetup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M28"/>
  <sheetViews>
    <sheetView workbookViewId="0">
      <pane ySplit="1" topLeftCell="A4" activePane="bottomLeft" state="frozen"/>
      <selection pane="bottomLeft" activeCell="L24" sqref="L24"/>
    </sheetView>
  </sheetViews>
  <sheetFormatPr defaultRowHeight="15" x14ac:dyDescent="0.25"/>
  <cols>
    <col min="1" max="1" width="22" bestFit="1" customWidth="1"/>
    <col min="2" max="2" width="10.85546875" customWidth="1"/>
    <col min="3" max="3" width="11.140625" customWidth="1"/>
    <col min="4" max="4" width="11.28515625" bestFit="1" customWidth="1"/>
    <col min="5" max="5" width="13.85546875" bestFit="1" customWidth="1"/>
    <col min="7" max="7" width="14.85546875" bestFit="1" customWidth="1"/>
    <col min="10" max="10" width="18.7109375" bestFit="1" customWidth="1"/>
  </cols>
  <sheetData>
    <row r="1" spans="1:13" ht="75" x14ac:dyDescent="0.25">
      <c r="A1" s="15" t="s">
        <v>626</v>
      </c>
      <c r="B1" s="11" t="s">
        <v>46</v>
      </c>
      <c r="C1" s="10" t="s">
        <v>47</v>
      </c>
      <c r="D1" s="10" t="s">
        <v>48</v>
      </c>
      <c r="E1" s="1" t="s">
        <v>49</v>
      </c>
      <c r="G1" s="1" t="s">
        <v>50</v>
      </c>
      <c r="H1" s="1" t="s">
        <v>51</v>
      </c>
      <c r="I1" s="1" t="s">
        <v>52</v>
      </c>
      <c r="J1" s="1" t="s">
        <v>53</v>
      </c>
      <c r="K1" s="1" t="s">
        <v>54</v>
      </c>
      <c r="L1" s="1" t="s">
        <v>55</v>
      </c>
      <c r="M1" s="1" t="s">
        <v>56</v>
      </c>
    </row>
    <row r="2" spans="1:13" x14ac:dyDescent="0.25">
      <c r="B2" t="s">
        <v>538</v>
      </c>
      <c r="E2" t="str">
        <f t="shared" ref="E2:E22" ca="1" si="0">IF(D2&gt;=TODAY(),"Active","Inactive")</f>
        <v>Inactive</v>
      </c>
      <c r="G2" t="s">
        <v>627</v>
      </c>
      <c r="K2" t="s">
        <v>619</v>
      </c>
      <c r="L2" t="s">
        <v>599</v>
      </c>
    </row>
    <row r="3" spans="1:13" x14ac:dyDescent="0.25">
      <c r="B3" t="s">
        <v>511</v>
      </c>
      <c r="E3" t="str">
        <f t="shared" ca="1" si="0"/>
        <v>Inactive</v>
      </c>
      <c r="G3" t="s">
        <v>627</v>
      </c>
      <c r="K3" t="s">
        <v>330</v>
      </c>
      <c r="L3" t="s">
        <v>542</v>
      </c>
    </row>
    <row r="4" spans="1:13" x14ac:dyDescent="0.25">
      <c r="B4" t="s">
        <v>543</v>
      </c>
      <c r="E4" t="str">
        <f t="shared" ca="1" si="0"/>
        <v>Inactive</v>
      </c>
      <c r="G4" t="s">
        <v>628</v>
      </c>
      <c r="K4" t="s">
        <v>271</v>
      </c>
      <c r="L4" t="s">
        <v>405</v>
      </c>
    </row>
    <row r="5" spans="1:13" x14ac:dyDescent="0.25">
      <c r="B5" t="s">
        <v>629</v>
      </c>
      <c r="E5" t="str">
        <f t="shared" ca="1" si="0"/>
        <v>Inactive</v>
      </c>
      <c r="G5" t="s">
        <v>630</v>
      </c>
      <c r="K5" t="s">
        <v>457</v>
      </c>
      <c r="L5" t="s">
        <v>183</v>
      </c>
    </row>
    <row r="6" spans="1:13" x14ac:dyDescent="0.25">
      <c r="B6" t="s">
        <v>631</v>
      </c>
      <c r="E6" t="str">
        <f t="shared" ca="1" si="0"/>
        <v>Inactive</v>
      </c>
      <c r="G6" t="s">
        <v>627</v>
      </c>
      <c r="J6" t="s">
        <v>521</v>
      </c>
      <c r="K6" t="s">
        <v>88</v>
      </c>
      <c r="L6" t="s">
        <v>522</v>
      </c>
    </row>
    <row r="7" spans="1:13" x14ac:dyDescent="0.25">
      <c r="B7" t="s">
        <v>411</v>
      </c>
      <c r="E7" t="str">
        <f t="shared" ca="1" si="0"/>
        <v>Inactive</v>
      </c>
      <c r="G7" t="s">
        <v>628</v>
      </c>
      <c r="J7" t="s">
        <v>521</v>
      </c>
      <c r="K7" t="s">
        <v>345</v>
      </c>
      <c r="L7" t="s">
        <v>242</v>
      </c>
    </row>
    <row r="8" spans="1:13" x14ac:dyDescent="0.25">
      <c r="B8" t="s">
        <v>412</v>
      </c>
      <c r="E8" t="str">
        <f t="shared" ca="1" si="0"/>
        <v>Inactive</v>
      </c>
      <c r="G8" t="s">
        <v>630</v>
      </c>
      <c r="J8" t="s">
        <v>521</v>
      </c>
      <c r="K8" t="s">
        <v>95</v>
      </c>
      <c r="L8" t="s">
        <v>466</v>
      </c>
    </row>
    <row r="9" spans="1:13" x14ac:dyDescent="0.25">
      <c r="B9" t="s">
        <v>525</v>
      </c>
      <c r="E9" t="str">
        <f t="shared" ca="1" si="0"/>
        <v>Inactive</v>
      </c>
      <c r="G9" t="s">
        <v>632</v>
      </c>
      <c r="K9" t="s">
        <v>223</v>
      </c>
      <c r="L9" t="s">
        <v>468</v>
      </c>
    </row>
    <row r="10" spans="1:13" x14ac:dyDescent="0.25">
      <c r="B10" t="s">
        <v>416</v>
      </c>
      <c r="E10" t="str">
        <f t="shared" ca="1" si="0"/>
        <v>Inactive</v>
      </c>
      <c r="G10" t="s">
        <v>627</v>
      </c>
      <c r="K10" t="s">
        <v>102</v>
      </c>
      <c r="L10" t="s">
        <v>360</v>
      </c>
    </row>
    <row r="11" spans="1:13" x14ac:dyDescent="0.25">
      <c r="B11" t="s">
        <v>107</v>
      </c>
      <c r="C11" t="s">
        <v>12</v>
      </c>
      <c r="E11" t="str">
        <f t="shared" ca="1" si="0"/>
        <v>Inactive</v>
      </c>
      <c r="G11" t="s">
        <v>630</v>
      </c>
      <c r="J11" t="s">
        <v>521</v>
      </c>
      <c r="K11" t="s">
        <v>112</v>
      </c>
      <c r="L11" t="s">
        <v>473</v>
      </c>
    </row>
    <row r="12" spans="1:13" x14ac:dyDescent="0.25">
      <c r="B12">
        <v>-2012</v>
      </c>
      <c r="E12" t="str">
        <f t="shared" ca="1" si="0"/>
        <v>Inactive</v>
      </c>
      <c r="G12" t="s">
        <v>633</v>
      </c>
      <c r="J12" t="s">
        <v>634</v>
      </c>
      <c r="K12" t="s">
        <v>635</v>
      </c>
      <c r="L12" t="s">
        <v>636</v>
      </c>
    </row>
    <row r="13" spans="1:13" x14ac:dyDescent="0.25">
      <c r="B13" t="s">
        <v>288</v>
      </c>
      <c r="E13" t="str">
        <f t="shared" ca="1" si="0"/>
        <v>Inactive</v>
      </c>
      <c r="G13" t="s">
        <v>633</v>
      </c>
      <c r="J13" t="s">
        <v>521</v>
      </c>
      <c r="K13" t="s">
        <v>120</v>
      </c>
      <c r="L13" t="s">
        <v>117</v>
      </c>
    </row>
    <row r="14" spans="1:13" x14ac:dyDescent="0.25">
      <c r="B14" t="s">
        <v>289</v>
      </c>
      <c r="E14" t="str">
        <f t="shared" ca="1" si="0"/>
        <v>Inactive</v>
      </c>
      <c r="G14" t="s">
        <v>637</v>
      </c>
      <c r="K14" t="s">
        <v>128</v>
      </c>
      <c r="L14" t="s">
        <v>80</v>
      </c>
    </row>
    <row r="15" spans="1:13" x14ac:dyDescent="0.25">
      <c r="B15" t="s">
        <v>426</v>
      </c>
      <c r="E15" t="str">
        <f t="shared" ca="1" si="0"/>
        <v>Inactive</v>
      </c>
      <c r="G15" t="s">
        <v>633</v>
      </c>
      <c r="J15" t="s">
        <v>521</v>
      </c>
      <c r="K15" t="s">
        <v>234</v>
      </c>
      <c r="L15" t="s">
        <v>114</v>
      </c>
    </row>
    <row r="16" spans="1:13" x14ac:dyDescent="0.25">
      <c r="B16" t="s">
        <v>294</v>
      </c>
      <c r="E16" t="str">
        <f t="shared" ca="1" si="0"/>
        <v>Inactive</v>
      </c>
      <c r="G16" t="s">
        <v>637</v>
      </c>
      <c r="J16" t="s">
        <v>521</v>
      </c>
      <c r="K16" t="s">
        <v>145</v>
      </c>
      <c r="L16" t="s">
        <v>552</v>
      </c>
    </row>
    <row r="17" spans="2:13" x14ac:dyDescent="0.25">
      <c r="B17" t="s">
        <v>434</v>
      </c>
      <c r="E17" t="str">
        <f t="shared" ca="1" si="0"/>
        <v>Inactive</v>
      </c>
      <c r="G17" t="s">
        <v>638</v>
      </c>
      <c r="J17" t="s">
        <v>521</v>
      </c>
      <c r="K17" t="s">
        <v>485</v>
      </c>
      <c r="L17" t="s">
        <v>553</v>
      </c>
    </row>
    <row r="18" spans="2:13" x14ac:dyDescent="0.25">
      <c r="B18" t="s">
        <v>299</v>
      </c>
      <c r="E18" t="str">
        <f t="shared" ca="1" si="0"/>
        <v>Inactive</v>
      </c>
      <c r="G18" t="s">
        <v>637</v>
      </c>
      <c r="J18" t="s">
        <v>521</v>
      </c>
      <c r="K18" t="s">
        <v>162</v>
      </c>
      <c r="L18" t="s">
        <v>163</v>
      </c>
    </row>
    <row r="19" spans="2:13" x14ac:dyDescent="0.25">
      <c r="B19" t="s">
        <v>436</v>
      </c>
      <c r="E19" t="str">
        <f t="shared" ca="1" si="0"/>
        <v>Inactive</v>
      </c>
      <c r="G19" t="s">
        <v>638</v>
      </c>
      <c r="J19" t="s">
        <v>521</v>
      </c>
      <c r="K19" t="s">
        <v>171</v>
      </c>
      <c r="L19" t="s">
        <v>639</v>
      </c>
    </row>
    <row r="20" spans="2:13" x14ac:dyDescent="0.25">
      <c r="B20">
        <v>-2023</v>
      </c>
      <c r="E20" t="str">
        <f t="shared" ca="1" si="0"/>
        <v>Inactive</v>
      </c>
      <c r="G20" t="s">
        <v>640</v>
      </c>
      <c r="J20" t="s">
        <v>641</v>
      </c>
      <c r="K20" t="s">
        <v>254</v>
      </c>
      <c r="L20" t="s">
        <v>179</v>
      </c>
    </row>
    <row r="21" spans="2:13" x14ac:dyDescent="0.25">
      <c r="B21" t="s">
        <v>441</v>
      </c>
      <c r="C21" s="3">
        <v>44652</v>
      </c>
      <c r="D21" s="3">
        <v>45383</v>
      </c>
      <c r="E21" t="str">
        <f t="shared" ca="1" si="0"/>
        <v>Inactive</v>
      </c>
      <c r="G21" t="s">
        <v>637</v>
      </c>
      <c r="J21" t="s">
        <v>521</v>
      </c>
      <c r="K21" t="s">
        <v>389</v>
      </c>
      <c r="L21" t="s">
        <v>503</v>
      </c>
    </row>
    <row r="22" spans="2:13" x14ac:dyDescent="0.25">
      <c r="B22" t="s">
        <v>445</v>
      </c>
      <c r="C22" s="3">
        <v>45017</v>
      </c>
      <c r="D22" s="3">
        <v>46113</v>
      </c>
      <c r="E22" t="str">
        <f t="shared" ca="1" si="0"/>
        <v>Active</v>
      </c>
      <c r="F22" t="s">
        <v>12</v>
      </c>
      <c r="G22" t="s">
        <v>640</v>
      </c>
      <c r="J22" t="s">
        <v>521</v>
      </c>
      <c r="K22" t="s">
        <v>14</v>
      </c>
      <c r="L22" t="s">
        <v>15</v>
      </c>
    </row>
    <row r="23" spans="2:13" x14ac:dyDescent="0.25">
      <c r="B23">
        <v>-2025</v>
      </c>
      <c r="D23" s="3">
        <v>45748</v>
      </c>
      <c r="E23" t="str">
        <f ca="1">IF(D23&gt;=TODAY(),"Active","Inactive")</f>
        <v>Inactive</v>
      </c>
      <c r="F23" t="s">
        <v>12</v>
      </c>
      <c r="G23" t="s">
        <v>642</v>
      </c>
      <c r="J23" t="s">
        <v>643</v>
      </c>
      <c r="K23" t="s">
        <v>190</v>
      </c>
      <c r="L23" t="s">
        <v>644</v>
      </c>
    </row>
    <row r="24" spans="2:13" x14ac:dyDescent="0.25">
      <c r="B24" t="s">
        <v>555</v>
      </c>
      <c r="C24" s="3">
        <v>45748</v>
      </c>
      <c r="D24" s="3">
        <v>46844</v>
      </c>
      <c r="E24" t="str">
        <f ca="1">IF(D24&gt;=TODAY(),"Active","Inactive")</f>
        <v>Active</v>
      </c>
      <c r="F24" t="s">
        <v>12</v>
      </c>
      <c r="G24" t="s">
        <v>642</v>
      </c>
      <c r="J24" t="s">
        <v>413</v>
      </c>
      <c r="K24" t="s">
        <v>983</v>
      </c>
    </row>
    <row r="26" spans="2:13" x14ac:dyDescent="0.25">
      <c r="E26">
        <f ca="1">COUNTIF(E8:E23, "Active")</f>
        <v>1</v>
      </c>
    </row>
    <row r="28" spans="2:13" x14ac:dyDescent="0.25">
      <c r="M28" t="s">
        <v>978</v>
      </c>
    </row>
  </sheetData>
  <autoFilter ref="A1:M1" xr:uid="{00000000-0001-0000-0F00-000000000000}"/>
  <pageMargins left="0.7" right="0.7" top="0.75" bottom="0.75" header="0.3" footer="0.3"/>
  <pageSetup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FFC000"/>
  </sheetPr>
  <dimension ref="A1:M31"/>
  <sheetViews>
    <sheetView workbookViewId="0">
      <pane ySplit="1" topLeftCell="A12" activePane="bottomLeft" state="frozen"/>
      <selection pane="bottomLeft" activeCell="L27" sqref="L27"/>
    </sheetView>
  </sheetViews>
  <sheetFormatPr defaultRowHeight="15" x14ac:dyDescent="0.25"/>
  <cols>
    <col min="1" max="1" width="23.28515625" bestFit="1" customWidth="1"/>
    <col min="2" max="2" width="11.42578125" customWidth="1"/>
    <col min="3" max="3" width="10.42578125" customWidth="1"/>
    <col min="5" max="5" width="13.85546875" bestFit="1" customWidth="1"/>
    <col min="7" max="7" width="18.5703125" bestFit="1" customWidth="1"/>
    <col min="10" max="10" width="18.7109375" bestFit="1" customWidth="1"/>
  </cols>
  <sheetData>
    <row r="1" spans="1:13" ht="45" x14ac:dyDescent="0.25">
      <c r="A1" s="15" t="s">
        <v>645</v>
      </c>
      <c r="B1" s="11" t="s">
        <v>46</v>
      </c>
      <c r="C1" s="10" t="s">
        <v>47</v>
      </c>
      <c r="D1" s="10" t="s">
        <v>48</v>
      </c>
      <c r="E1" s="1" t="s">
        <v>49</v>
      </c>
      <c r="G1" s="1" t="s">
        <v>50</v>
      </c>
      <c r="H1" s="1" t="s">
        <v>51</v>
      </c>
      <c r="I1" s="1" t="s">
        <v>52</v>
      </c>
      <c r="J1" s="1" t="s">
        <v>53</v>
      </c>
      <c r="K1" s="1" t="s">
        <v>54</v>
      </c>
      <c r="L1" s="1" t="s">
        <v>55</v>
      </c>
      <c r="M1" s="1" t="s">
        <v>56</v>
      </c>
    </row>
    <row r="2" spans="1:13" x14ac:dyDescent="0.25">
      <c r="B2" t="s">
        <v>557</v>
      </c>
      <c r="E2" t="str">
        <f t="shared" ref="E2:E24" ca="1" si="0">IF(D2&gt;=TODAY(),"Active","Inactive")</f>
        <v>Inactive</v>
      </c>
      <c r="G2" t="s">
        <v>646</v>
      </c>
      <c r="K2" t="s">
        <v>619</v>
      </c>
      <c r="L2" t="s">
        <v>599</v>
      </c>
    </row>
    <row r="3" spans="1:13" x14ac:dyDescent="0.25">
      <c r="B3" t="s">
        <v>511</v>
      </c>
      <c r="E3" t="str">
        <f t="shared" ca="1" si="0"/>
        <v>Inactive</v>
      </c>
      <c r="G3" t="s">
        <v>647</v>
      </c>
      <c r="K3" t="s">
        <v>330</v>
      </c>
      <c r="L3" t="s">
        <v>648</v>
      </c>
    </row>
    <row r="4" spans="1:13" x14ac:dyDescent="0.25">
      <c r="B4">
        <v>-2006</v>
      </c>
      <c r="E4" t="str">
        <f t="shared" ca="1" si="0"/>
        <v>Inactive</v>
      </c>
      <c r="G4" t="s">
        <v>649</v>
      </c>
      <c r="J4" t="s">
        <v>650</v>
      </c>
      <c r="K4" t="s">
        <v>330</v>
      </c>
      <c r="L4" t="s">
        <v>651</v>
      </c>
    </row>
    <row r="5" spans="1:13" x14ac:dyDescent="0.25">
      <c r="B5" t="s">
        <v>514</v>
      </c>
      <c r="E5" t="str">
        <f t="shared" ca="1" si="0"/>
        <v>Inactive</v>
      </c>
      <c r="G5" t="s">
        <v>652</v>
      </c>
      <c r="J5" t="s">
        <v>653</v>
      </c>
      <c r="K5" t="s">
        <v>330</v>
      </c>
      <c r="L5" t="s">
        <v>654</v>
      </c>
    </row>
    <row r="6" spans="1:13" x14ac:dyDescent="0.25">
      <c r="B6" t="s">
        <v>543</v>
      </c>
      <c r="E6" t="str">
        <f t="shared" ca="1" si="0"/>
        <v>Inactive</v>
      </c>
      <c r="G6" t="s">
        <v>652</v>
      </c>
      <c r="K6" t="s">
        <v>271</v>
      </c>
      <c r="L6" t="s">
        <v>405</v>
      </c>
    </row>
    <row r="7" spans="1:13" x14ac:dyDescent="0.25">
      <c r="B7" t="s">
        <v>655</v>
      </c>
      <c r="E7" t="str">
        <f t="shared" ca="1" si="0"/>
        <v>Inactive</v>
      </c>
      <c r="G7" t="s">
        <v>656</v>
      </c>
      <c r="J7" t="s">
        <v>521</v>
      </c>
      <c r="K7" t="s">
        <v>457</v>
      </c>
      <c r="L7" t="s">
        <v>183</v>
      </c>
    </row>
    <row r="8" spans="1:13" x14ac:dyDescent="0.25">
      <c r="B8" t="s">
        <v>410</v>
      </c>
      <c r="E8" t="str">
        <f t="shared" ca="1" si="0"/>
        <v>Inactive</v>
      </c>
      <c r="G8" t="s">
        <v>649</v>
      </c>
      <c r="J8" t="s">
        <v>521</v>
      </c>
      <c r="K8" t="s">
        <v>88</v>
      </c>
      <c r="L8" t="s">
        <v>522</v>
      </c>
    </row>
    <row r="9" spans="1:13" x14ac:dyDescent="0.25">
      <c r="B9" t="s">
        <v>546</v>
      </c>
      <c r="E9" t="str">
        <f t="shared" ca="1" si="0"/>
        <v>Inactive</v>
      </c>
      <c r="G9" t="s">
        <v>652</v>
      </c>
      <c r="J9" t="s">
        <v>521</v>
      </c>
      <c r="K9" t="s">
        <v>345</v>
      </c>
      <c r="L9" t="s">
        <v>242</v>
      </c>
    </row>
    <row r="10" spans="1:13" x14ac:dyDescent="0.25">
      <c r="B10" t="s">
        <v>548</v>
      </c>
      <c r="E10" t="str">
        <f t="shared" ca="1" si="0"/>
        <v>Inactive</v>
      </c>
      <c r="G10" t="s">
        <v>656</v>
      </c>
      <c r="J10" t="s">
        <v>521</v>
      </c>
      <c r="K10" t="s">
        <v>95</v>
      </c>
      <c r="L10" t="s">
        <v>466</v>
      </c>
    </row>
    <row r="11" spans="1:13" x14ac:dyDescent="0.25">
      <c r="B11" t="s">
        <v>563</v>
      </c>
      <c r="E11" t="str">
        <f t="shared" ca="1" si="0"/>
        <v>Inactive</v>
      </c>
      <c r="G11" t="s">
        <v>649</v>
      </c>
      <c r="J11" t="s">
        <v>521</v>
      </c>
      <c r="K11" t="s">
        <v>223</v>
      </c>
      <c r="L11" t="s">
        <v>604</v>
      </c>
    </row>
    <row r="12" spans="1:13" x14ac:dyDescent="0.25">
      <c r="B12" t="s">
        <v>416</v>
      </c>
      <c r="E12" t="str">
        <f t="shared" ca="1" si="0"/>
        <v>Inactive</v>
      </c>
      <c r="G12" t="s">
        <v>652</v>
      </c>
      <c r="J12" t="s">
        <v>521</v>
      </c>
      <c r="K12" t="s">
        <v>102</v>
      </c>
      <c r="L12" t="s">
        <v>417</v>
      </c>
    </row>
    <row r="13" spans="1:13" x14ac:dyDescent="0.25">
      <c r="B13" t="s">
        <v>107</v>
      </c>
      <c r="E13" t="str">
        <f t="shared" ca="1" si="0"/>
        <v>Inactive</v>
      </c>
      <c r="G13" t="s">
        <v>656</v>
      </c>
      <c r="J13" t="s">
        <v>521</v>
      </c>
      <c r="K13" t="s">
        <v>112</v>
      </c>
      <c r="L13" t="s">
        <v>473</v>
      </c>
    </row>
    <row r="14" spans="1:13" x14ac:dyDescent="0.25">
      <c r="B14" t="s">
        <v>288</v>
      </c>
      <c r="E14" t="str">
        <f t="shared" ca="1" si="0"/>
        <v>Inactive</v>
      </c>
      <c r="G14" t="s">
        <v>649</v>
      </c>
      <c r="J14" t="s">
        <v>521</v>
      </c>
      <c r="K14" t="s">
        <v>120</v>
      </c>
      <c r="L14" t="s">
        <v>476</v>
      </c>
    </row>
    <row r="15" spans="1:13" x14ac:dyDescent="0.25">
      <c r="B15" t="s">
        <v>289</v>
      </c>
      <c r="E15" t="str">
        <f t="shared" ca="1" si="0"/>
        <v>Inactive</v>
      </c>
      <c r="G15" t="s">
        <v>652</v>
      </c>
      <c r="J15" t="s">
        <v>521</v>
      </c>
      <c r="K15" t="s">
        <v>128</v>
      </c>
      <c r="L15" t="s">
        <v>80</v>
      </c>
    </row>
    <row r="16" spans="1:13" x14ac:dyDescent="0.25">
      <c r="B16" t="s">
        <v>426</v>
      </c>
      <c r="E16" t="str">
        <f t="shared" ca="1" si="0"/>
        <v>Inactive</v>
      </c>
      <c r="G16" t="s">
        <v>656</v>
      </c>
      <c r="J16" t="s">
        <v>521</v>
      </c>
      <c r="K16" t="s">
        <v>234</v>
      </c>
      <c r="L16" t="s">
        <v>114</v>
      </c>
    </row>
    <row r="17" spans="2:12" x14ac:dyDescent="0.25">
      <c r="B17" t="s">
        <v>292</v>
      </c>
      <c r="E17" t="str">
        <f t="shared" ca="1" si="0"/>
        <v>Inactive</v>
      </c>
      <c r="G17" t="s">
        <v>649</v>
      </c>
      <c r="J17" t="s">
        <v>521</v>
      </c>
      <c r="K17" t="s">
        <v>293</v>
      </c>
      <c r="L17" t="s">
        <v>481</v>
      </c>
    </row>
    <row r="18" spans="2:12" x14ac:dyDescent="0.25">
      <c r="B18" t="s">
        <v>294</v>
      </c>
      <c r="E18" t="str">
        <f t="shared" ca="1" si="0"/>
        <v>Inactive</v>
      </c>
      <c r="G18" t="s">
        <v>652</v>
      </c>
      <c r="J18" t="s">
        <v>521</v>
      </c>
      <c r="K18" t="s">
        <v>145</v>
      </c>
      <c r="L18" t="s">
        <v>552</v>
      </c>
    </row>
    <row r="19" spans="2:12" x14ac:dyDescent="0.25">
      <c r="B19" t="s">
        <v>434</v>
      </c>
      <c r="E19" t="str">
        <f t="shared" ca="1" si="0"/>
        <v>Inactive</v>
      </c>
      <c r="G19" t="s">
        <v>656</v>
      </c>
      <c r="J19" t="s">
        <v>521</v>
      </c>
      <c r="K19" t="s">
        <v>485</v>
      </c>
      <c r="L19" t="s">
        <v>553</v>
      </c>
    </row>
    <row r="20" spans="2:12" x14ac:dyDescent="0.25">
      <c r="B20" t="s">
        <v>152</v>
      </c>
      <c r="E20" t="str">
        <f t="shared" ca="1" si="0"/>
        <v>Inactive</v>
      </c>
      <c r="G20" t="s">
        <v>649</v>
      </c>
      <c r="J20" t="s">
        <v>521</v>
      </c>
      <c r="K20" t="s">
        <v>157</v>
      </c>
      <c r="L20" t="s">
        <v>422</v>
      </c>
    </row>
    <row r="21" spans="2:12" x14ac:dyDescent="0.25">
      <c r="B21" t="s">
        <v>299</v>
      </c>
      <c r="E21" t="str">
        <f t="shared" ca="1" si="0"/>
        <v>Inactive</v>
      </c>
      <c r="G21" t="s">
        <v>652</v>
      </c>
      <c r="J21" t="s">
        <v>521</v>
      </c>
      <c r="K21" t="s">
        <v>162</v>
      </c>
      <c r="L21" t="s">
        <v>613</v>
      </c>
    </row>
    <row r="22" spans="2:12" x14ac:dyDescent="0.25">
      <c r="B22" t="s">
        <v>436</v>
      </c>
      <c r="E22" t="str">
        <f t="shared" ca="1" si="0"/>
        <v>Inactive</v>
      </c>
      <c r="G22" t="s">
        <v>657</v>
      </c>
      <c r="J22" t="s">
        <v>658</v>
      </c>
      <c r="K22" t="s">
        <v>171</v>
      </c>
      <c r="L22" t="s">
        <v>437</v>
      </c>
    </row>
    <row r="23" spans="2:12" x14ac:dyDescent="0.25">
      <c r="B23" t="s">
        <v>302</v>
      </c>
      <c r="C23" s="3">
        <v>44287</v>
      </c>
      <c r="D23" s="3">
        <v>45383</v>
      </c>
      <c r="E23" t="str">
        <f t="shared" ca="1" si="0"/>
        <v>Inactive</v>
      </c>
      <c r="G23" t="s">
        <v>649</v>
      </c>
      <c r="J23" t="s">
        <v>521</v>
      </c>
      <c r="K23" t="s">
        <v>303</v>
      </c>
      <c r="L23" t="s">
        <v>501</v>
      </c>
    </row>
    <row r="24" spans="2:12" x14ac:dyDescent="0.25">
      <c r="B24" t="s">
        <v>441</v>
      </c>
      <c r="C24" s="3">
        <v>44652</v>
      </c>
      <c r="D24" s="3">
        <v>45748</v>
      </c>
      <c r="E24" t="str">
        <f t="shared" ca="1" si="0"/>
        <v>Inactive</v>
      </c>
      <c r="G24" t="s">
        <v>652</v>
      </c>
      <c r="J24" t="s">
        <v>521</v>
      </c>
      <c r="K24" t="s">
        <v>389</v>
      </c>
      <c r="L24" t="s">
        <v>503</v>
      </c>
    </row>
    <row r="25" spans="2:12" x14ac:dyDescent="0.25">
      <c r="B25" t="s">
        <v>445</v>
      </c>
      <c r="C25" s="3">
        <v>45017</v>
      </c>
      <c r="D25" s="3">
        <v>46113</v>
      </c>
      <c r="E25" t="str">
        <f ca="1">IF(D25&gt;=TODAY(),"Active","Inactive")</f>
        <v>Active</v>
      </c>
      <c r="G25" t="s">
        <v>657</v>
      </c>
      <c r="J25" t="s">
        <v>521</v>
      </c>
      <c r="K25" t="s">
        <v>14</v>
      </c>
      <c r="L25" t="s">
        <v>15</v>
      </c>
    </row>
    <row r="26" spans="2:12" x14ac:dyDescent="0.25">
      <c r="B26" t="s">
        <v>447</v>
      </c>
      <c r="C26" s="3">
        <v>45383</v>
      </c>
      <c r="D26" s="3">
        <v>46478</v>
      </c>
      <c r="E26" t="str">
        <f ca="1">IF(D26&gt;=TODAY(),"Active","Inactive")</f>
        <v>Active</v>
      </c>
      <c r="G26" t="s">
        <v>649</v>
      </c>
      <c r="J26" t="s">
        <v>521</v>
      </c>
    </row>
    <row r="27" spans="2:12" x14ac:dyDescent="0.25">
      <c r="B27" t="s">
        <v>555</v>
      </c>
      <c r="C27" s="3">
        <v>45748</v>
      </c>
      <c r="D27" s="3">
        <v>46844</v>
      </c>
      <c r="E27" t="str">
        <f ca="1">IF(D27&gt;=TODAY(),"Active","Inactive")</f>
        <v>Active</v>
      </c>
      <c r="G27" t="s">
        <v>652</v>
      </c>
      <c r="J27" t="s">
        <v>521</v>
      </c>
      <c r="K27" t="s">
        <v>983</v>
      </c>
    </row>
    <row r="28" spans="2:12" x14ac:dyDescent="0.25">
      <c r="C28" s="3"/>
      <c r="D28" s="3"/>
    </row>
    <row r="29" spans="2:12" x14ac:dyDescent="0.25">
      <c r="C29" s="3"/>
      <c r="D29" s="3"/>
    </row>
    <row r="30" spans="2:12" x14ac:dyDescent="0.25">
      <c r="C30" s="3"/>
      <c r="D30" s="3"/>
    </row>
    <row r="31" spans="2:12" x14ac:dyDescent="0.25">
      <c r="E31">
        <f ca="1">COUNTIF(E10:E25, "Active")</f>
        <v>1</v>
      </c>
    </row>
  </sheetData>
  <autoFilter ref="A1:M1" xr:uid="{00000000-0001-0000-1000-000000000000}"/>
  <pageMargins left="0.7" right="0.7" top="0.75" bottom="0.75" header="0.3" footer="0.3"/>
  <pageSetup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theme="0" tint="-0.34998626667073579"/>
  </sheetPr>
  <dimension ref="A1:M8"/>
  <sheetViews>
    <sheetView workbookViewId="0">
      <pane ySplit="1" topLeftCell="A2" activePane="bottomLeft" state="frozen"/>
      <selection pane="bottomLeft" activeCell="C8" sqref="C8"/>
    </sheetView>
  </sheetViews>
  <sheetFormatPr defaultRowHeight="15" x14ac:dyDescent="0.25"/>
  <cols>
    <col min="1" max="1" width="22.7109375" bestFit="1" customWidth="1"/>
    <col min="2" max="2" width="13.5703125" customWidth="1"/>
    <col min="3" max="3" width="11.28515625" customWidth="1"/>
    <col min="4" max="4" width="11.85546875" bestFit="1" customWidth="1"/>
    <col min="5" max="5" width="13.85546875" bestFit="1" customWidth="1"/>
    <col min="10" max="10" width="18.7109375" bestFit="1" customWidth="1"/>
  </cols>
  <sheetData>
    <row r="1" spans="1:13" ht="30" x14ac:dyDescent="0.25">
      <c r="A1" s="15" t="s">
        <v>659</v>
      </c>
      <c r="B1" s="11" t="s">
        <v>46</v>
      </c>
      <c r="C1" s="10" t="s">
        <v>47</v>
      </c>
      <c r="D1" s="10" t="s">
        <v>48</v>
      </c>
      <c r="E1" s="1" t="s">
        <v>49</v>
      </c>
      <c r="G1" s="1" t="s">
        <v>50</v>
      </c>
      <c r="H1" s="1" t="s">
        <v>51</v>
      </c>
      <c r="I1" s="1" t="s">
        <v>52</v>
      </c>
      <c r="J1" s="1" t="s">
        <v>53</v>
      </c>
      <c r="K1" s="1" t="s">
        <v>54</v>
      </c>
      <c r="L1" s="1" t="s">
        <v>55</v>
      </c>
      <c r="M1" s="1" t="s">
        <v>56</v>
      </c>
    </row>
    <row r="2" spans="1:13" x14ac:dyDescent="0.25">
      <c r="B2" t="s">
        <v>543</v>
      </c>
      <c r="D2" t="s">
        <v>660</v>
      </c>
      <c r="K2" t="s">
        <v>271</v>
      </c>
      <c r="L2" t="s">
        <v>405</v>
      </c>
    </row>
    <row r="3" spans="1:13" x14ac:dyDescent="0.25">
      <c r="B3" t="s">
        <v>410</v>
      </c>
      <c r="D3" t="s">
        <v>661</v>
      </c>
      <c r="K3" t="s">
        <v>88</v>
      </c>
      <c r="L3" t="s">
        <v>220</v>
      </c>
    </row>
    <row r="8" spans="1:13" x14ac:dyDescent="0.25">
      <c r="B8" s="9"/>
    </row>
  </sheetData>
  <autoFilter ref="A1:M1" xr:uid="{00000000-0001-0000-1100-000000000000}"/>
  <pageMargins left="0.7" right="0.7" top="0.75" bottom="0.75" header="0.3" footer="0.3"/>
  <pageSetup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L18"/>
  <sheetViews>
    <sheetView workbookViewId="0">
      <pane ySplit="1" topLeftCell="A2" activePane="bottomLeft" state="frozen"/>
      <selection pane="bottomLeft" activeCell="K15" sqref="K15"/>
    </sheetView>
  </sheetViews>
  <sheetFormatPr defaultRowHeight="15" x14ac:dyDescent="0.25"/>
  <cols>
    <col min="1" max="1" width="31.5703125" bestFit="1" customWidth="1"/>
    <col min="2" max="2" width="11.5703125" customWidth="1"/>
    <col min="3" max="3" width="12.7109375" customWidth="1"/>
    <col min="5" max="5" width="13.85546875" bestFit="1" customWidth="1"/>
    <col min="6" max="6" width="13.7109375" bestFit="1" customWidth="1"/>
    <col min="9" max="9" width="24.7109375" customWidth="1"/>
  </cols>
  <sheetData>
    <row r="1" spans="1:12" ht="60" x14ac:dyDescent="0.25">
      <c r="A1" s="15" t="s">
        <v>662</v>
      </c>
      <c r="B1" s="11" t="s">
        <v>46</v>
      </c>
      <c r="C1" s="10" t="s">
        <v>47</v>
      </c>
      <c r="D1" s="10" t="s">
        <v>48</v>
      </c>
      <c r="E1" s="1" t="s">
        <v>49</v>
      </c>
      <c r="F1" s="1" t="s">
        <v>50</v>
      </c>
      <c r="G1" s="1" t="s">
        <v>51</v>
      </c>
      <c r="H1" s="1" t="s">
        <v>52</v>
      </c>
      <c r="I1" s="1" t="s">
        <v>53</v>
      </c>
      <c r="J1" s="1" t="s">
        <v>54</v>
      </c>
      <c r="K1" s="1" t="s">
        <v>55</v>
      </c>
      <c r="L1" s="1" t="s">
        <v>56</v>
      </c>
    </row>
    <row r="2" spans="1:12" x14ac:dyDescent="0.25">
      <c r="B2" t="s">
        <v>221</v>
      </c>
      <c r="E2" t="str">
        <f t="shared" ref="E2:E14" ca="1" si="0">IF(D2&gt;=TODAY(),"Active","Inactive")</f>
        <v>Inactive</v>
      </c>
      <c r="F2" t="s">
        <v>663</v>
      </c>
      <c r="J2" t="s">
        <v>102</v>
      </c>
      <c r="K2" t="s">
        <v>471</v>
      </c>
    </row>
    <row r="3" spans="1:12" x14ac:dyDescent="0.25">
      <c r="B3" t="s">
        <v>275</v>
      </c>
      <c r="E3" t="str">
        <f t="shared" ca="1" si="0"/>
        <v>Inactive</v>
      </c>
      <c r="F3" t="s">
        <v>274</v>
      </c>
      <c r="J3" t="s">
        <v>102</v>
      </c>
      <c r="K3" t="s">
        <v>471</v>
      </c>
    </row>
    <row r="4" spans="1:12" x14ac:dyDescent="0.25">
      <c r="B4">
        <v>-2012</v>
      </c>
      <c r="E4" t="str">
        <f t="shared" ca="1" si="0"/>
        <v>Inactive</v>
      </c>
      <c r="F4" t="s">
        <v>664</v>
      </c>
      <c r="I4" t="s">
        <v>285</v>
      </c>
      <c r="J4" t="s">
        <v>112</v>
      </c>
      <c r="K4" t="s">
        <v>282</v>
      </c>
    </row>
    <row r="5" spans="1:12" x14ac:dyDescent="0.25">
      <c r="B5" t="s">
        <v>107</v>
      </c>
      <c r="E5" t="str">
        <f t="shared" ca="1" si="0"/>
        <v>Inactive</v>
      </c>
      <c r="F5" t="s">
        <v>663</v>
      </c>
      <c r="I5" t="s">
        <v>413</v>
      </c>
      <c r="J5" t="s">
        <v>112</v>
      </c>
      <c r="K5" t="s">
        <v>665</v>
      </c>
    </row>
    <row r="6" spans="1:12" x14ac:dyDescent="0.25">
      <c r="B6" t="s">
        <v>288</v>
      </c>
      <c r="E6" t="str">
        <f t="shared" ca="1" si="0"/>
        <v>Inactive</v>
      </c>
      <c r="F6" t="s">
        <v>664</v>
      </c>
      <c r="I6" t="s">
        <v>413</v>
      </c>
      <c r="J6" t="s">
        <v>120</v>
      </c>
      <c r="K6" t="s">
        <v>666</v>
      </c>
    </row>
    <row r="7" spans="1:12" x14ac:dyDescent="0.25">
      <c r="B7" t="s">
        <v>426</v>
      </c>
      <c r="E7" t="str">
        <f t="shared" ca="1" si="0"/>
        <v>Inactive</v>
      </c>
      <c r="F7" t="s">
        <v>663</v>
      </c>
      <c r="I7" t="s">
        <v>413</v>
      </c>
      <c r="J7" t="s">
        <v>234</v>
      </c>
      <c r="K7" t="s">
        <v>667</v>
      </c>
    </row>
    <row r="8" spans="1:12" x14ac:dyDescent="0.25">
      <c r="B8" t="s">
        <v>292</v>
      </c>
      <c r="E8" t="str">
        <f t="shared" ca="1" si="0"/>
        <v>Inactive</v>
      </c>
      <c r="F8" t="s">
        <v>664</v>
      </c>
      <c r="I8" t="s">
        <v>413</v>
      </c>
      <c r="J8" t="s">
        <v>142</v>
      </c>
      <c r="K8" t="s">
        <v>503</v>
      </c>
    </row>
    <row r="9" spans="1:12" x14ac:dyDescent="0.25">
      <c r="B9" t="s">
        <v>434</v>
      </c>
      <c r="E9" t="str">
        <f t="shared" ca="1" si="0"/>
        <v>Inactive</v>
      </c>
      <c r="F9" t="s">
        <v>663</v>
      </c>
      <c r="I9" t="s">
        <v>413</v>
      </c>
    </row>
    <row r="10" spans="1:12" x14ac:dyDescent="0.25">
      <c r="B10" t="s">
        <v>152</v>
      </c>
      <c r="E10" t="str">
        <f t="shared" ca="1" si="0"/>
        <v>Inactive</v>
      </c>
      <c r="F10" t="s">
        <v>664</v>
      </c>
      <c r="I10" t="s">
        <v>413</v>
      </c>
      <c r="J10" t="s">
        <v>157</v>
      </c>
      <c r="K10" t="s">
        <v>668</v>
      </c>
    </row>
    <row r="11" spans="1:12" x14ac:dyDescent="0.25">
      <c r="B11" t="s">
        <v>436</v>
      </c>
      <c r="E11" t="str">
        <f t="shared" ca="1" si="0"/>
        <v>Inactive</v>
      </c>
      <c r="F11" t="s">
        <v>663</v>
      </c>
      <c r="I11" t="s">
        <v>413</v>
      </c>
      <c r="J11" t="s">
        <v>178</v>
      </c>
      <c r="K11" t="s">
        <v>304</v>
      </c>
    </row>
    <row r="12" spans="1:12" x14ac:dyDescent="0.25">
      <c r="B12" t="s">
        <v>302</v>
      </c>
      <c r="C12" s="3">
        <v>44317</v>
      </c>
      <c r="D12" s="3">
        <v>45413</v>
      </c>
      <c r="E12" t="str">
        <f t="shared" ca="1" si="0"/>
        <v>Inactive</v>
      </c>
      <c r="F12" t="s">
        <v>664</v>
      </c>
      <c r="I12" t="s">
        <v>413</v>
      </c>
      <c r="J12" t="s">
        <v>669</v>
      </c>
      <c r="K12" t="s">
        <v>183</v>
      </c>
    </row>
    <row r="13" spans="1:12" x14ac:dyDescent="0.25">
      <c r="B13">
        <v>-2024</v>
      </c>
      <c r="D13" s="3">
        <v>45413</v>
      </c>
      <c r="E13" t="str">
        <f t="shared" ca="1" si="0"/>
        <v>Inactive</v>
      </c>
      <c r="F13" t="s">
        <v>670</v>
      </c>
      <c r="I13" t="s">
        <v>671</v>
      </c>
      <c r="J13" t="s">
        <v>14</v>
      </c>
      <c r="K13" t="s">
        <v>672</v>
      </c>
    </row>
    <row r="14" spans="1:12" x14ac:dyDescent="0.25">
      <c r="B14" t="s">
        <v>445</v>
      </c>
      <c r="C14" s="3">
        <v>45047</v>
      </c>
      <c r="D14" s="3">
        <v>46143</v>
      </c>
      <c r="E14" t="str">
        <f t="shared" ca="1" si="0"/>
        <v>Active</v>
      </c>
      <c r="F14" t="s">
        <v>673</v>
      </c>
      <c r="I14" t="s">
        <v>674</v>
      </c>
      <c r="J14" t="s">
        <v>14</v>
      </c>
      <c r="K14" t="s">
        <v>672</v>
      </c>
    </row>
    <row r="15" spans="1:12" x14ac:dyDescent="0.25">
      <c r="B15" t="s">
        <v>447</v>
      </c>
      <c r="C15" s="3">
        <v>45413</v>
      </c>
      <c r="D15" s="3">
        <v>46508</v>
      </c>
      <c r="E15" t="str">
        <f ca="1">IF(D15&gt;=TODAY(),"Active","Inactive")</f>
        <v>Active</v>
      </c>
      <c r="F15" t="s">
        <v>670</v>
      </c>
      <c r="I15" t="s">
        <v>675</v>
      </c>
      <c r="J15" t="s">
        <v>199</v>
      </c>
      <c r="K15" t="s">
        <v>980</v>
      </c>
    </row>
    <row r="17" spans="3:5" x14ac:dyDescent="0.25">
      <c r="E17">
        <f ca="1">COUNTIF(E2:E15, "Active")</f>
        <v>2</v>
      </c>
    </row>
    <row r="18" spans="3:5" x14ac:dyDescent="0.25">
      <c r="C18" s="9" t="s">
        <v>676</v>
      </c>
    </row>
  </sheetData>
  <autoFilter ref="A1:L1" xr:uid="{00000000-0001-0000-1200-000000000000}"/>
  <pageMargins left="0.7" right="0.7" top="0.75" bottom="0.75" header="0.3" footer="0.3"/>
  <pageSetup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L10"/>
  <sheetViews>
    <sheetView workbookViewId="0">
      <pane ySplit="1" topLeftCell="A2" activePane="bottomLeft" state="frozen"/>
      <selection pane="bottomLeft" activeCell="C19" sqref="C19"/>
    </sheetView>
  </sheetViews>
  <sheetFormatPr defaultRowHeight="15" x14ac:dyDescent="0.25"/>
  <cols>
    <col min="1" max="1" width="25.42578125" bestFit="1" customWidth="1"/>
    <col min="2" max="2" width="10.28515625" customWidth="1"/>
    <col min="3" max="3" width="10.42578125" customWidth="1"/>
    <col min="4" max="4" width="9.7109375" bestFit="1" customWidth="1"/>
    <col min="5" max="5" width="13.85546875" bestFit="1" customWidth="1"/>
    <col min="8" max="8" width="16.140625" bestFit="1" customWidth="1"/>
    <col min="9" max="9" width="18.7109375" bestFit="1" customWidth="1"/>
    <col min="12" max="12" width="16.140625" bestFit="1" customWidth="1"/>
  </cols>
  <sheetData>
    <row r="1" spans="1:12" ht="45" x14ac:dyDescent="0.25">
      <c r="A1" s="15" t="s">
        <v>677</v>
      </c>
      <c r="B1" s="11" t="s">
        <v>46</v>
      </c>
      <c r="C1" s="10" t="s">
        <v>47</v>
      </c>
      <c r="D1" s="10" t="s">
        <v>48</v>
      </c>
      <c r="E1" s="1" t="s">
        <v>49</v>
      </c>
      <c r="F1" s="1" t="s">
        <v>50</v>
      </c>
      <c r="G1" s="1" t="s">
        <v>51</v>
      </c>
      <c r="H1" s="1" t="s">
        <v>52</v>
      </c>
      <c r="I1" s="1" t="s">
        <v>53</v>
      </c>
      <c r="J1" s="1" t="s">
        <v>54</v>
      </c>
      <c r="K1" s="1" t="s">
        <v>55</v>
      </c>
      <c r="L1" s="1" t="s">
        <v>56</v>
      </c>
    </row>
    <row r="2" spans="1:12" x14ac:dyDescent="0.25">
      <c r="B2" t="s">
        <v>678</v>
      </c>
      <c r="E2" t="str">
        <f t="shared" ref="E2:E6" ca="1" si="0">IF(D2&gt;=TODAY(),"Active","Inactive")</f>
        <v>Inactive</v>
      </c>
      <c r="F2" t="s">
        <v>679</v>
      </c>
    </row>
    <row r="3" spans="1:12" x14ac:dyDescent="0.25">
      <c r="B3" t="s">
        <v>356</v>
      </c>
      <c r="E3" t="str">
        <f t="shared" ca="1" si="0"/>
        <v>Inactive</v>
      </c>
      <c r="F3" t="s">
        <v>679</v>
      </c>
      <c r="I3" t="s">
        <v>521</v>
      </c>
      <c r="J3" t="s">
        <v>223</v>
      </c>
      <c r="K3" t="s">
        <v>680</v>
      </c>
    </row>
    <row r="4" spans="1:12" x14ac:dyDescent="0.25">
      <c r="B4" t="s">
        <v>681</v>
      </c>
      <c r="E4" t="str">
        <f t="shared" ca="1" si="0"/>
        <v>Inactive</v>
      </c>
      <c r="F4" t="s">
        <v>679</v>
      </c>
      <c r="I4" t="s">
        <v>521</v>
      </c>
      <c r="J4" t="s">
        <v>133</v>
      </c>
      <c r="K4" t="s">
        <v>682</v>
      </c>
      <c r="L4" t="s">
        <v>683</v>
      </c>
    </row>
    <row r="5" spans="1:12" x14ac:dyDescent="0.25">
      <c r="B5" t="s">
        <v>684</v>
      </c>
      <c r="E5" t="str">
        <f t="shared" ca="1" si="0"/>
        <v>Inactive</v>
      </c>
      <c r="F5" t="s">
        <v>679</v>
      </c>
      <c r="I5" t="s">
        <v>521</v>
      </c>
      <c r="J5" t="s">
        <v>142</v>
      </c>
      <c r="K5" t="s">
        <v>522</v>
      </c>
      <c r="L5" t="s">
        <v>685</v>
      </c>
    </row>
    <row r="6" spans="1:12" x14ac:dyDescent="0.25">
      <c r="B6" t="s">
        <v>686</v>
      </c>
      <c r="E6" t="str">
        <f t="shared" ca="1" si="0"/>
        <v>Inactive</v>
      </c>
      <c r="F6" t="s">
        <v>679</v>
      </c>
      <c r="I6" t="s">
        <v>521</v>
      </c>
      <c r="J6" t="s">
        <v>303</v>
      </c>
      <c r="K6" t="s">
        <v>687</v>
      </c>
      <c r="L6" t="s">
        <v>688</v>
      </c>
    </row>
    <row r="7" spans="1:12" x14ac:dyDescent="0.25">
      <c r="B7" t="s">
        <v>689</v>
      </c>
      <c r="C7" s="3">
        <v>44896</v>
      </c>
      <c r="D7" s="3">
        <v>47088</v>
      </c>
      <c r="E7" t="str">
        <f ca="1">IF(D7&gt;=TODAY(),"Active","Inactive")</f>
        <v>Active</v>
      </c>
      <c r="F7" t="s">
        <v>690</v>
      </c>
      <c r="I7" t="s">
        <v>691</v>
      </c>
      <c r="J7" t="s">
        <v>692</v>
      </c>
      <c r="K7" t="s">
        <v>693</v>
      </c>
      <c r="L7" t="s">
        <v>694</v>
      </c>
    </row>
    <row r="8" spans="1:12" x14ac:dyDescent="0.25">
      <c r="L8" t="s">
        <v>695</v>
      </c>
    </row>
    <row r="10" spans="1:12" x14ac:dyDescent="0.25">
      <c r="E10">
        <f ca="1">COUNTIF(E2:E7, "Active")</f>
        <v>1</v>
      </c>
    </row>
  </sheetData>
  <autoFilter ref="A1:L1" xr:uid="{00000000-0001-0000-1300-000000000000}"/>
  <pageMargins left="0.7" right="0.7" top="0.75" bottom="0.75" header="0.3" footer="0.3"/>
  <pageSetup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L40"/>
  <sheetViews>
    <sheetView workbookViewId="0">
      <pane ySplit="1" topLeftCell="A16" activePane="bottomLeft" state="frozen"/>
      <selection pane="bottomLeft" activeCell="L39" sqref="L39"/>
    </sheetView>
  </sheetViews>
  <sheetFormatPr defaultRowHeight="15" x14ac:dyDescent="0.25"/>
  <cols>
    <col min="1" max="1" width="31.28515625" bestFit="1" customWidth="1"/>
    <col min="2" max="2" width="10.85546875" customWidth="1"/>
    <col min="3" max="3" width="9.7109375" customWidth="1"/>
    <col min="5" max="5" width="13.85546875" bestFit="1" customWidth="1"/>
    <col min="6" max="6" width="13.7109375" bestFit="1" customWidth="1"/>
    <col min="9" max="9" width="18.7109375" bestFit="1" customWidth="1"/>
  </cols>
  <sheetData>
    <row r="1" spans="1:12" ht="45" x14ac:dyDescent="0.25">
      <c r="A1" s="15" t="s">
        <v>696</v>
      </c>
      <c r="B1" s="11" t="s">
        <v>46</v>
      </c>
      <c r="C1" s="10" t="s">
        <v>47</v>
      </c>
      <c r="D1" s="10" t="s">
        <v>48</v>
      </c>
      <c r="E1" s="1" t="s">
        <v>49</v>
      </c>
      <c r="F1" s="1" t="s">
        <v>50</v>
      </c>
      <c r="G1" s="1" t="s">
        <v>51</v>
      </c>
      <c r="H1" s="1" t="s">
        <v>52</v>
      </c>
      <c r="I1" s="1" t="s">
        <v>53</v>
      </c>
      <c r="J1" s="1" t="s">
        <v>54</v>
      </c>
      <c r="K1" s="1" t="s">
        <v>55</v>
      </c>
      <c r="L1" s="1" t="s">
        <v>56</v>
      </c>
    </row>
    <row r="2" spans="1:12" x14ac:dyDescent="0.25">
      <c r="B2" t="s">
        <v>582</v>
      </c>
      <c r="E2" t="str">
        <f t="shared" ref="E2:E20" ca="1" si="0">IF(D2&gt;=TODAY(),"Active","Inactive")</f>
        <v>Inactive</v>
      </c>
      <c r="F2" t="s">
        <v>697</v>
      </c>
      <c r="J2" t="s">
        <v>337</v>
      </c>
      <c r="K2" t="s">
        <v>698</v>
      </c>
    </row>
    <row r="3" spans="1:12" x14ac:dyDescent="0.25">
      <c r="B3" t="s">
        <v>699</v>
      </c>
      <c r="E3" t="str">
        <f t="shared" ca="1" si="0"/>
        <v>Inactive</v>
      </c>
      <c r="F3" t="s">
        <v>697</v>
      </c>
      <c r="J3" t="s">
        <v>91</v>
      </c>
      <c r="K3" t="s">
        <v>80</v>
      </c>
    </row>
    <row r="4" spans="1:12" x14ac:dyDescent="0.25">
      <c r="B4" t="s">
        <v>700</v>
      </c>
      <c r="E4" t="str">
        <f t="shared" ca="1" si="0"/>
        <v>Inactive</v>
      </c>
      <c r="F4" t="s">
        <v>701</v>
      </c>
      <c r="J4" t="s">
        <v>91</v>
      </c>
      <c r="K4" t="s">
        <v>93</v>
      </c>
    </row>
    <row r="5" spans="1:12" x14ac:dyDescent="0.25">
      <c r="B5" t="s">
        <v>702</v>
      </c>
      <c r="E5" t="str">
        <f t="shared" ca="1" si="0"/>
        <v>Inactive</v>
      </c>
      <c r="F5" t="s">
        <v>701</v>
      </c>
      <c r="J5" t="s">
        <v>345</v>
      </c>
      <c r="K5" t="s">
        <v>703</v>
      </c>
    </row>
    <row r="6" spans="1:12" x14ac:dyDescent="0.25">
      <c r="B6" t="s">
        <v>97</v>
      </c>
      <c r="E6" t="str">
        <f t="shared" ca="1" si="0"/>
        <v>Inactive</v>
      </c>
      <c r="F6" t="s">
        <v>704</v>
      </c>
      <c r="I6" t="s">
        <v>705</v>
      </c>
      <c r="J6" t="s">
        <v>95</v>
      </c>
      <c r="K6" t="s">
        <v>706</v>
      </c>
    </row>
    <row r="7" spans="1:12" x14ac:dyDescent="0.25">
      <c r="B7" t="s">
        <v>707</v>
      </c>
      <c r="E7" t="str">
        <f t="shared" ca="1" si="0"/>
        <v>Inactive</v>
      </c>
      <c r="F7" t="s">
        <v>708</v>
      </c>
      <c r="J7" t="s">
        <v>106</v>
      </c>
      <c r="K7" t="s">
        <v>709</v>
      </c>
    </row>
    <row r="8" spans="1:12" x14ac:dyDescent="0.25">
      <c r="B8" t="s">
        <v>278</v>
      </c>
      <c r="E8" t="str">
        <f t="shared" ca="1" si="0"/>
        <v>Inactive</v>
      </c>
      <c r="F8" t="s">
        <v>710</v>
      </c>
      <c r="J8" t="s">
        <v>319</v>
      </c>
      <c r="K8" t="s">
        <v>172</v>
      </c>
    </row>
    <row r="9" spans="1:12" x14ac:dyDescent="0.25">
      <c r="B9" t="s">
        <v>278</v>
      </c>
      <c r="E9" t="str">
        <f t="shared" ca="1" si="0"/>
        <v>Inactive</v>
      </c>
      <c r="F9" t="s">
        <v>423</v>
      </c>
      <c r="J9" t="s">
        <v>319</v>
      </c>
      <c r="K9" t="s">
        <v>172</v>
      </c>
    </row>
    <row r="10" spans="1:12" x14ac:dyDescent="0.25">
      <c r="B10" t="s">
        <v>278</v>
      </c>
      <c r="E10" t="str">
        <f t="shared" ca="1" si="0"/>
        <v>Inactive</v>
      </c>
      <c r="F10" t="s">
        <v>704</v>
      </c>
      <c r="J10" t="s">
        <v>711</v>
      </c>
      <c r="K10" t="s">
        <v>172</v>
      </c>
    </row>
    <row r="11" spans="1:12" x14ac:dyDescent="0.25">
      <c r="B11" t="s">
        <v>416</v>
      </c>
      <c r="E11" t="str">
        <f t="shared" ca="1" si="0"/>
        <v>Inactive</v>
      </c>
      <c r="F11" t="s">
        <v>708</v>
      </c>
      <c r="J11" t="s">
        <v>319</v>
      </c>
      <c r="K11" t="s">
        <v>172</v>
      </c>
    </row>
    <row r="12" spans="1:12" x14ac:dyDescent="0.25">
      <c r="B12">
        <v>-2013</v>
      </c>
      <c r="E12" t="str">
        <f t="shared" ca="1" si="0"/>
        <v>Inactive</v>
      </c>
      <c r="F12" t="s">
        <v>226</v>
      </c>
      <c r="I12" t="s">
        <v>428</v>
      </c>
      <c r="J12" t="s">
        <v>120</v>
      </c>
      <c r="K12" t="s">
        <v>712</v>
      </c>
    </row>
    <row r="13" spans="1:12" x14ac:dyDescent="0.25">
      <c r="B13" t="s">
        <v>713</v>
      </c>
      <c r="E13" t="str">
        <f t="shared" ca="1" si="0"/>
        <v>Inactive</v>
      </c>
      <c r="F13" t="s">
        <v>714</v>
      </c>
      <c r="I13" t="s">
        <v>715</v>
      </c>
      <c r="J13" t="s">
        <v>120</v>
      </c>
      <c r="K13" t="s">
        <v>716</v>
      </c>
    </row>
    <row r="14" spans="1:12" x14ac:dyDescent="0.25">
      <c r="B14" t="s">
        <v>289</v>
      </c>
      <c r="E14" t="str">
        <f t="shared" ca="1" si="0"/>
        <v>Inactive</v>
      </c>
      <c r="F14" t="s">
        <v>714</v>
      </c>
      <c r="I14" t="s">
        <v>717</v>
      </c>
      <c r="J14" t="s">
        <v>128</v>
      </c>
      <c r="K14" t="s">
        <v>718</v>
      </c>
    </row>
    <row r="15" spans="1:12" x14ac:dyDescent="0.25">
      <c r="B15" t="s">
        <v>289</v>
      </c>
      <c r="E15" t="str">
        <f t="shared" ca="1" si="0"/>
        <v>Inactive</v>
      </c>
      <c r="F15" t="s">
        <v>704</v>
      </c>
      <c r="I15" t="s">
        <v>717</v>
      </c>
      <c r="J15" t="s">
        <v>128</v>
      </c>
      <c r="K15" t="s">
        <v>718</v>
      </c>
    </row>
    <row r="16" spans="1:12" x14ac:dyDescent="0.25">
      <c r="B16" t="s">
        <v>289</v>
      </c>
      <c r="E16" t="str">
        <f t="shared" ca="1" si="0"/>
        <v>Inactive</v>
      </c>
      <c r="F16" t="s">
        <v>719</v>
      </c>
      <c r="I16" t="s">
        <v>717</v>
      </c>
      <c r="J16" t="s">
        <v>128</v>
      </c>
      <c r="K16" t="s">
        <v>718</v>
      </c>
    </row>
    <row r="17" spans="2:11" x14ac:dyDescent="0.25">
      <c r="B17" t="s">
        <v>289</v>
      </c>
      <c r="E17" t="str">
        <f t="shared" ca="1" si="0"/>
        <v>Inactive</v>
      </c>
      <c r="F17" t="s">
        <v>226</v>
      </c>
      <c r="I17" t="s">
        <v>717</v>
      </c>
      <c r="J17" t="s">
        <v>128</v>
      </c>
      <c r="K17" t="s">
        <v>718</v>
      </c>
    </row>
    <row r="18" spans="2:11" x14ac:dyDescent="0.25">
      <c r="B18">
        <v>-2016</v>
      </c>
      <c r="E18" t="str">
        <f t="shared" ca="1" si="0"/>
        <v>Inactive</v>
      </c>
      <c r="F18" t="s">
        <v>670</v>
      </c>
      <c r="I18" t="s">
        <v>720</v>
      </c>
      <c r="J18" t="s">
        <v>145</v>
      </c>
      <c r="K18" t="s">
        <v>80</v>
      </c>
    </row>
    <row r="19" spans="2:11" x14ac:dyDescent="0.25">
      <c r="B19" t="s">
        <v>294</v>
      </c>
      <c r="E19" t="str">
        <f t="shared" ca="1" si="0"/>
        <v>Inactive</v>
      </c>
      <c r="F19" t="s">
        <v>670</v>
      </c>
      <c r="I19" t="s">
        <v>413</v>
      </c>
      <c r="J19" t="s">
        <v>145</v>
      </c>
      <c r="K19" t="s">
        <v>721</v>
      </c>
    </row>
    <row r="20" spans="2:11" x14ac:dyDescent="0.25">
      <c r="B20" t="s">
        <v>294</v>
      </c>
      <c r="E20" t="str">
        <f t="shared" ca="1" si="0"/>
        <v>Inactive</v>
      </c>
      <c r="F20" t="s">
        <v>719</v>
      </c>
      <c r="I20" t="s">
        <v>413</v>
      </c>
      <c r="J20" t="s">
        <v>145</v>
      </c>
      <c r="K20" t="s">
        <v>721</v>
      </c>
    </row>
    <row r="21" spans="2:11" x14ac:dyDescent="0.25">
      <c r="B21" t="s">
        <v>294</v>
      </c>
      <c r="E21" t="str">
        <f t="shared" ref="E21:E36" ca="1" si="1">IF(D21&gt;=TODAY(),"Active","Inactive")</f>
        <v>Inactive</v>
      </c>
      <c r="F21" t="s">
        <v>704</v>
      </c>
      <c r="I21" t="s">
        <v>413</v>
      </c>
      <c r="J21" t="s">
        <v>145</v>
      </c>
      <c r="K21" t="s">
        <v>721</v>
      </c>
    </row>
    <row r="22" spans="2:11" x14ac:dyDescent="0.25">
      <c r="B22" t="s">
        <v>294</v>
      </c>
      <c r="E22" t="str">
        <f t="shared" ca="1" si="1"/>
        <v>Inactive</v>
      </c>
      <c r="F22" t="s">
        <v>226</v>
      </c>
      <c r="I22" t="s">
        <v>413</v>
      </c>
      <c r="J22" t="s">
        <v>722</v>
      </c>
      <c r="K22" t="s">
        <v>721</v>
      </c>
    </row>
    <row r="23" spans="2:11" x14ac:dyDescent="0.25">
      <c r="B23" t="s">
        <v>241</v>
      </c>
      <c r="E23" t="str">
        <f t="shared" ca="1" si="1"/>
        <v>Inactive</v>
      </c>
      <c r="F23" t="s">
        <v>719</v>
      </c>
      <c r="I23" t="s">
        <v>413</v>
      </c>
      <c r="J23" t="s">
        <v>162</v>
      </c>
      <c r="K23" t="s">
        <v>67</v>
      </c>
    </row>
    <row r="24" spans="2:11" x14ac:dyDescent="0.25">
      <c r="B24" t="s">
        <v>241</v>
      </c>
      <c r="E24" t="str">
        <f t="shared" ca="1" si="1"/>
        <v>Inactive</v>
      </c>
      <c r="F24" t="s">
        <v>704</v>
      </c>
      <c r="I24" t="s">
        <v>413</v>
      </c>
      <c r="J24" t="s">
        <v>162</v>
      </c>
      <c r="K24" t="s">
        <v>67</v>
      </c>
    </row>
    <row r="25" spans="2:11" x14ac:dyDescent="0.25">
      <c r="B25" t="s">
        <v>241</v>
      </c>
      <c r="E25" t="str">
        <f t="shared" ca="1" si="1"/>
        <v>Inactive</v>
      </c>
      <c r="F25" t="s">
        <v>670</v>
      </c>
      <c r="I25" t="s">
        <v>413</v>
      </c>
      <c r="J25" t="s">
        <v>162</v>
      </c>
      <c r="K25" t="s">
        <v>67</v>
      </c>
    </row>
    <row r="26" spans="2:11" x14ac:dyDescent="0.25">
      <c r="B26" t="s">
        <v>241</v>
      </c>
      <c r="E26" t="str">
        <f t="shared" ca="1" si="1"/>
        <v>Inactive</v>
      </c>
      <c r="F26" t="s">
        <v>226</v>
      </c>
      <c r="I26" t="s">
        <v>413</v>
      </c>
      <c r="J26" t="s">
        <v>162</v>
      </c>
      <c r="K26" t="s">
        <v>67</v>
      </c>
    </row>
    <row r="27" spans="2:11" x14ac:dyDescent="0.25">
      <c r="B27" t="s">
        <v>302</v>
      </c>
      <c r="E27" t="str">
        <f t="shared" ca="1" si="1"/>
        <v>Inactive</v>
      </c>
      <c r="F27" t="s">
        <v>723</v>
      </c>
      <c r="J27" t="s">
        <v>303</v>
      </c>
      <c r="K27" t="s">
        <v>438</v>
      </c>
    </row>
    <row r="28" spans="2:11" x14ac:dyDescent="0.25">
      <c r="B28" t="s">
        <v>302</v>
      </c>
      <c r="E28" t="str">
        <f t="shared" ca="1" si="1"/>
        <v>Inactive</v>
      </c>
      <c r="F28" t="s">
        <v>704</v>
      </c>
      <c r="I28" t="s">
        <v>413</v>
      </c>
      <c r="J28" t="s">
        <v>303</v>
      </c>
      <c r="K28" t="s">
        <v>724</v>
      </c>
    </row>
    <row r="29" spans="2:11" x14ac:dyDescent="0.25">
      <c r="B29" t="s">
        <v>302</v>
      </c>
      <c r="E29" t="str">
        <f t="shared" ca="1" si="1"/>
        <v>Inactive</v>
      </c>
      <c r="F29" t="s">
        <v>670</v>
      </c>
      <c r="I29" t="s">
        <v>413</v>
      </c>
      <c r="J29" t="s">
        <v>303</v>
      </c>
      <c r="K29" t="s">
        <v>724</v>
      </c>
    </row>
    <row r="30" spans="2:11" x14ac:dyDescent="0.25">
      <c r="B30" t="s">
        <v>302</v>
      </c>
      <c r="E30" t="str">
        <f t="shared" ca="1" si="1"/>
        <v>Inactive</v>
      </c>
      <c r="F30" t="s">
        <v>723</v>
      </c>
      <c r="I30" t="s">
        <v>413</v>
      </c>
      <c r="J30" t="s">
        <v>303</v>
      </c>
      <c r="K30" t="s">
        <v>724</v>
      </c>
    </row>
    <row r="31" spans="2:11" x14ac:dyDescent="0.25">
      <c r="B31" t="s">
        <v>302</v>
      </c>
      <c r="E31" t="str">
        <f t="shared" ca="1" si="1"/>
        <v>Inactive</v>
      </c>
      <c r="F31" t="s">
        <v>226</v>
      </c>
      <c r="I31" t="s">
        <v>413</v>
      </c>
      <c r="J31" t="s">
        <v>303</v>
      </c>
      <c r="K31" t="s">
        <v>724</v>
      </c>
    </row>
    <row r="32" spans="2:11" x14ac:dyDescent="0.25">
      <c r="B32" t="s">
        <v>390</v>
      </c>
      <c r="E32" t="str">
        <f t="shared" ca="1" si="1"/>
        <v>Inactive</v>
      </c>
      <c r="F32" t="s">
        <v>725</v>
      </c>
      <c r="I32" t="s">
        <v>392</v>
      </c>
      <c r="J32" t="s">
        <v>186</v>
      </c>
      <c r="K32" t="s">
        <v>187</v>
      </c>
    </row>
    <row r="33" spans="2:11" x14ac:dyDescent="0.25">
      <c r="B33" t="s">
        <v>302</v>
      </c>
      <c r="C33" s="3">
        <v>44317</v>
      </c>
      <c r="D33" s="3">
        <v>45413</v>
      </c>
      <c r="E33" t="str">
        <f t="shared" ca="1" si="1"/>
        <v>Inactive</v>
      </c>
      <c r="F33" t="s">
        <v>16</v>
      </c>
      <c r="I33" t="s">
        <v>726</v>
      </c>
      <c r="J33" t="s">
        <v>186</v>
      </c>
      <c r="K33" t="s">
        <v>397</v>
      </c>
    </row>
    <row r="34" spans="2:11" x14ac:dyDescent="0.25">
      <c r="B34" t="s">
        <v>536</v>
      </c>
      <c r="C34" s="3">
        <v>45413</v>
      </c>
      <c r="D34" s="3">
        <v>45748</v>
      </c>
      <c r="E34" t="str">
        <f t="shared" ca="1" si="1"/>
        <v>Inactive</v>
      </c>
      <c r="F34" t="s">
        <v>16</v>
      </c>
      <c r="I34" t="s">
        <v>413</v>
      </c>
      <c r="J34" t="s">
        <v>199</v>
      </c>
      <c r="K34" t="s">
        <v>727</v>
      </c>
    </row>
    <row r="35" spans="2:11" x14ac:dyDescent="0.25">
      <c r="B35" t="s">
        <v>536</v>
      </c>
      <c r="C35" s="3">
        <v>45413</v>
      </c>
      <c r="D35" s="3">
        <v>45778</v>
      </c>
      <c r="E35" t="str">
        <f t="shared" ca="1" si="1"/>
        <v>Inactive</v>
      </c>
      <c r="F35" t="s">
        <v>704</v>
      </c>
      <c r="I35" t="s">
        <v>413</v>
      </c>
      <c r="J35" t="s">
        <v>199</v>
      </c>
      <c r="K35" t="s">
        <v>526</v>
      </c>
    </row>
    <row r="36" spans="2:11" x14ac:dyDescent="0.25">
      <c r="B36" t="s">
        <v>447</v>
      </c>
      <c r="C36" s="3">
        <v>45413</v>
      </c>
      <c r="D36" s="3">
        <v>46508</v>
      </c>
      <c r="E36" t="str">
        <f t="shared" ca="1" si="1"/>
        <v>Active</v>
      </c>
      <c r="F36" t="s">
        <v>725</v>
      </c>
      <c r="I36" t="s">
        <v>413</v>
      </c>
      <c r="J36" t="s">
        <v>199</v>
      </c>
      <c r="K36" t="s">
        <v>526</v>
      </c>
    </row>
    <row r="37" spans="2:11" x14ac:dyDescent="0.25">
      <c r="B37" t="s">
        <v>447</v>
      </c>
      <c r="C37" s="3">
        <v>45413</v>
      </c>
      <c r="D37" s="3">
        <v>46508</v>
      </c>
      <c r="E37" t="str">
        <f ca="1">IF(D37&gt;=TODAY(),"Active","Inactive")</f>
        <v>Active</v>
      </c>
      <c r="F37" t="s">
        <v>670</v>
      </c>
      <c r="I37" t="s">
        <v>413</v>
      </c>
      <c r="J37" t="s">
        <v>199</v>
      </c>
      <c r="K37" t="s">
        <v>526</v>
      </c>
    </row>
    <row r="38" spans="2:11" x14ac:dyDescent="0.25">
      <c r="B38" t="s">
        <v>555</v>
      </c>
      <c r="C38" s="3">
        <v>45778</v>
      </c>
      <c r="D38" s="3">
        <v>46874</v>
      </c>
      <c r="E38" t="str">
        <f ca="1">IF(D38&gt;=TODAY(),"Active","Inactive")</f>
        <v>Active</v>
      </c>
      <c r="F38" t="s">
        <v>704</v>
      </c>
      <c r="I38" t="s">
        <v>413</v>
      </c>
      <c r="J38" t="s">
        <v>983</v>
      </c>
    </row>
    <row r="39" spans="2:11" x14ac:dyDescent="0.25">
      <c r="B39" t="s">
        <v>985</v>
      </c>
      <c r="C39" s="3">
        <v>45778</v>
      </c>
      <c r="E39" t="s">
        <v>10</v>
      </c>
      <c r="F39" t="s">
        <v>205</v>
      </c>
      <c r="I39" t="s">
        <v>986</v>
      </c>
      <c r="J39" t="s">
        <v>983</v>
      </c>
    </row>
    <row r="40" spans="2:11" x14ac:dyDescent="0.25">
      <c r="E40">
        <v>3</v>
      </c>
    </row>
  </sheetData>
  <autoFilter ref="A1:L1" xr:uid="{00000000-0001-0000-1400-000000000000}"/>
  <pageMargins left="0.7" right="0.7" top="0.75" bottom="0.75" header="0.3" footer="0.3"/>
  <pageSetup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L12"/>
  <sheetViews>
    <sheetView workbookViewId="0">
      <pane ySplit="1" topLeftCell="A2" activePane="bottomLeft" state="frozen"/>
      <selection pane="bottomLeft" activeCell="L9" sqref="L9"/>
    </sheetView>
  </sheetViews>
  <sheetFormatPr defaultRowHeight="15" x14ac:dyDescent="0.25"/>
  <cols>
    <col min="1" max="1" width="27.7109375" bestFit="1" customWidth="1"/>
    <col min="2" max="2" width="10.7109375" customWidth="1"/>
    <col min="5" max="5" width="13.85546875" bestFit="1" customWidth="1"/>
    <col min="6" max="6" width="12.7109375" bestFit="1" customWidth="1"/>
    <col min="9" max="9" width="18.7109375" bestFit="1" customWidth="1"/>
  </cols>
  <sheetData>
    <row r="1" spans="1:12" ht="30" x14ac:dyDescent="0.25">
      <c r="A1" s="15" t="s">
        <v>728</v>
      </c>
      <c r="B1" s="11" t="s">
        <v>46</v>
      </c>
      <c r="C1" s="10" t="s">
        <v>47</v>
      </c>
      <c r="D1" s="10" t="s">
        <v>48</v>
      </c>
      <c r="E1" s="1" t="s">
        <v>49</v>
      </c>
      <c r="F1" s="1" t="s">
        <v>50</v>
      </c>
      <c r="G1" s="1" t="s">
        <v>51</v>
      </c>
      <c r="H1" s="1" t="s">
        <v>52</v>
      </c>
      <c r="I1" s="1" t="s">
        <v>53</v>
      </c>
      <c r="J1" s="1" t="s">
        <v>54</v>
      </c>
      <c r="K1" s="1" t="s">
        <v>55</v>
      </c>
      <c r="L1" s="1" t="s">
        <v>56</v>
      </c>
    </row>
    <row r="2" spans="1:12" x14ac:dyDescent="0.25">
      <c r="B2" t="s">
        <v>63</v>
      </c>
      <c r="E2" t="str">
        <f t="shared" ref="E2:E8" ca="1" si="0">IF(D2&gt;=TODAY(),"Active","Inactive")</f>
        <v>Inactive</v>
      </c>
      <c r="F2" t="s">
        <v>729</v>
      </c>
    </row>
    <row r="3" spans="1:12" x14ac:dyDescent="0.25">
      <c r="B3" t="s">
        <v>87</v>
      </c>
      <c r="E3" t="str">
        <f t="shared" ca="1" si="0"/>
        <v>Inactive</v>
      </c>
      <c r="F3" t="s">
        <v>729</v>
      </c>
      <c r="J3" t="s">
        <v>88</v>
      </c>
      <c r="K3" t="s">
        <v>730</v>
      </c>
    </row>
    <row r="4" spans="1:12" x14ac:dyDescent="0.25">
      <c r="B4" t="s">
        <v>731</v>
      </c>
      <c r="C4" t="s">
        <v>732</v>
      </c>
      <c r="E4" t="str">
        <f t="shared" ca="1" si="0"/>
        <v>Inactive</v>
      </c>
      <c r="F4" t="s">
        <v>733</v>
      </c>
      <c r="I4" t="s">
        <v>734</v>
      </c>
      <c r="J4" t="s">
        <v>95</v>
      </c>
      <c r="K4" t="s">
        <v>310</v>
      </c>
    </row>
    <row r="5" spans="1:12" x14ac:dyDescent="0.25">
      <c r="B5" t="s">
        <v>94</v>
      </c>
      <c r="E5" t="str">
        <f t="shared" ca="1" si="0"/>
        <v>Inactive</v>
      </c>
      <c r="F5" t="s">
        <v>733</v>
      </c>
      <c r="J5" t="s">
        <v>95</v>
      </c>
      <c r="K5" t="s">
        <v>735</v>
      </c>
    </row>
    <row r="6" spans="1:12" x14ac:dyDescent="0.25">
      <c r="B6" t="s">
        <v>736</v>
      </c>
      <c r="E6" t="str">
        <f t="shared" ca="1" si="0"/>
        <v>Inactive</v>
      </c>
      <c r="F6" t="s">
        <v>733</v>
      </c>
      <c r="I6" t="s">
        <v>521</v>
      </c>
      <c r="J6" t="s">
        <v>120</v>
      </c>
      <c r="K6" t="s">
        <v>730</v>
      </c>
    </row>
    <row r="7" spans="1:12" x14ac:dyDescent="0.25">
      <c r="B7" t="s">
        <v>141</v>
      </c>
      <c r="E7" t="str">
        <f t="shared" ca="1" si="0"/>
        <v>Inactive</v>
      </c>
      <c r="F7" t="s">
        <v>733</v>
      </c>
      <c r="I7" t="s">
        <v>521</v>
      </c>
      <c r="J7" t="s">
        <v>145</v>
      </c>
      <c r="K7" t="s">
        <v>667</v>
      </c>
    </row>
    <row r="8" spans="1:12" x14ac:dyDescent="0.25">
      <c r="B8" t="s">
        <v>170</v>
      </c>
      <c r="C8" s="3">
        <v>43983</v>
      </c>
      <c r="D8" s="3">
        <v>45444</v>
      </c>
      <c r="E8" t="str">
        <f t="shared" ca="1" si="0"/>
        <v>Inactive</v>
      </c>
      <c r="F8" t="s">
        <v>733</v>
      </c>
      <c r="I8" t="s">
        <v>521</v>
      </c>
      <c r="J8" t="s">
        <v>171</v>
      </c>
      <c r="K8" t="s">
        <v>672</v>
      </c>
    </row>
    <row r="9" spans="1:12" x14ac:dyDescent="0.25">
      <c r="B9" t="s">
        <v>191</v>
      </c>
      <c r="C9" s="3">
        <v>45444</v>
      </c>
      <c r="D9" s="3">
        <v>46905</v>
      </c>
      <c r="E9" t="str">
        <f ca="1">IF(D9&gt;=TODAY(),"Active","Inactive")</f>
        <v>Active</v>
      </c>
      <c r="F9" t="s">
        <v>733</v>
      </c>
      <c r="I9" t="s">
        <v>521</v>
      </c>
      <c r="J9" t="s">
        <v>199</v>
      </c>
      <c r="K9" t="s">
        <v>979</v>
      </c>
    </row>
    <row r="12" spans="1:12" x14ac:dyDescent="0.25">
      <c r="E12">
        <f ca="1">COUNTIF(E4:E9, "Active")</f>
        <v>1</v>
      </c>
    </row>
  </sheetData>
  <autoFilter ref="A1:L1" xr:uid="{00000000-0001-0000-1500-000000000000}"/>
  <pageMargins left="0.7" right="0.7" top="0.75" bottom="0.75" header="0.3" footer="0.3"/>
  <pageSetup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L26"/>
  <sheetViews>
    <sheetView workbookViewId="0">
      <pane ySplit="1" topLeftCell="A14" activePane="bottomLeft" state="frozen"/>
      <selection pane="bottomLeft" activeCell="K25" sqref="K25"/>
    </sheetView>
  </sheetViews>
  <sheetFormatPr defaultRowHeight="15" x14ac:dyDescent="0.25"/>
  <cols>
    <col min="1" max="1" width="16.85546875" bestFit="1" customWidth="1"/>
    <col min="2" max="2" width="11.85546875" customWidth="1"/>
    <col min="5" max="5" width="16.85546875" bestFit="1" customWidth="1"/>
    <col min="6" max="6" width="16.5703125" bestFit="1" customWidth="1"/>
    <col min="9" max="9" width="18.7109375" bestFit="1" customWidth="1"/>
  </cols>
  <sheetData>
    <row r="1" spans="1:12" ht="60" x14ac:dyDescent="0.25">
      <c r="A1" s="15" t="s">
        <v>737</v>
      </c>
      <c r="B1" s="11" t="s">
        <v>46</v>
      </c>
      <c r="C1" s="10" t="s">
        <v>47</v>
      </c>
      <c r="D1" s="10" t="s">
        <v>48</v>
      </c>
      <c r="E1" s="1" t="s">
        <v>49</v>
      </c>
      <c r="F1" s="1" t="s">
        <v>50</v>
      </c>
      <c r="G1" s="1" t="s">
        <v>51</v>
      </c>
      <c r="H1" s="1" t="s">
        <v>52</v>
      </c>
      <c r="I1" s="1" t="s">
        <v>53</v>
      </c>
      <c r="J1" s="1" t="s">
        <v>54</v>
      </c>
      <c r="K1" s="1" t="s">
        <v>55</v>
      </c>
      <c r="L1" s="1" t="s">
        <v>56</v>
      </c>
    </row>
    <row r="2" spans="1:12" x14ac:dyDescent="0.25">
      <c r="B2" t="s">
        <v>409</v>
      </c>
      <c r="E2" t="str">
        <f t="shared" ref="E2:E22" ca="1" si="0">IF(D2&gt;=TODAY(),"Active","Inactive")</f>
        <v>Inactive</v>
      </c>
      <c r="F2" t="s">
        <v>738</v>
      </c>
      <c r="J2" t="s">
        <v>457</v>
      </c>
      <c r="K2" t="s">
        <v>183</v>
      </c>
    </row>
    <row r="3" spans="1:12" x14ac:dyDescent="0.25">
      <c r="B3" t="s">
        <v>410</v>
      </c>
      <c r="E3" t="str">
        <f t="shared" ca="1" si="0"/>
        <v>Inactive</v>
      </c>
      <c r="F3" t="s">
        <v>739</v>
      </c>
      <c r="J3" t="s">
        <v>88</v>
      </c>
      <c r="K3" t="s">
        <v>522</v>
      </c>
    </row>
    <row r="4" spans="1:12" x14ac:dyDescent="0.25">
      <c r="B4" t="s">
        <v>411</v>
      </c>
      <c r="E4" t="str">
        <f t="shared" ca="1" si="0"/>
        <v>Inactive</v>
      </c>
      <c r="F4" t="s">
        <v>740</v>
      </c>
      <c r="J4" t="s">
        <v>345</v>
      </c>
      <c r="K4" t="s">
        <v>80</v>
      </c>
    </row>
    <row r="5" spans="1:12" x14ac:dyDescent="0.25">
      <c r="B5" t="s">
        <v>548</v>
      </c>
      <c r="E5" t="str">
        <f t="shared" ca="1" si="0"/>
        <v>Inactive</v>
      </c>
      <c r="F5" t="s">
        <v>738</v>
      </c>
      <c r="I5" t="s">
        <v>521</v>
      </c>
      <c r="J5" t="s">
        <v>95</v>
      </c>
      <c r="K5" t="s">
        <v>466</v>
      </c>
    </row>
    <row r="6" spans="1:12" x14ac:dyDescent="0.25">
      <c r="B6">
        <v>-2010</v>
      </c>
      <c r="E6" t="str">
        <f t="shared" ca="1" si="0"/>
        <v>Inactive</v>
      </c>
      <c r="F6" t="s">
        <v>219</v>
      </c>
      <c r="I6" t="s">
        <v>741</v>
      </c>
      <c r="J6" t="s">
        <v>223</v>
      </c>
      <c r="K6" t="s">
        <v>542</v>
      </c>
    </row>
    <row r="7" spans="1:12" x14ac:dyDescent="0.25">
      <c r="B7" t="s">
        <v>275</v>
      </c>
      <c r="E7" t="str">
        <f t="shared" ca="1" si="0"/>
        <v>Inactive</v>
      </c>
      <c r="F7" t="s">
        <v>739</v>
      </c>
      <c r="I7" t="s">
        <v>521</v>
      </c>
      <c r="J7" t="s">
        <v>223</v>
      </c>
      <c r="K7" t="s">
        <v>604</v>
      </c>
    </row>
    <row r="8" spans="1:12" x14ac:dyDescent="0.25">
      <c r="B8">
        <v>-2010</v>
      </c>
      <c r="E8" t="str">
        <f t="shared" ca="1" si="0"/>
        <v>Inactive</v>
      </c>
      <c r="F8" t="s">
        <v>742</v>
      </c>
      <c r="I8" t="s">
        <v>743</v>
      </c>
      <c r="J8" t="s">
        <v>102</v>
      </c>
      <c r="K8" t="s">
        <v>103</v>
      </c>
    </row>
    <row r="9" spans="1:12" x14ac:dyDescent="0.25">
      <c r="B9" t="s">
        <v>416</v>
      </c>
      <c r="E9" t="str">
        <f t="shared" ca="1" si="0"/>
        <v>Inactive</v>
      </c>
      <c r="F9" t="s">
        <v>742</v>
      </c>
      <c r="I9" t="s">
        <v>521</v>
      </c>
      <c r="J9" t="s">
        <v>102</v>
      </c>
      <c r="K9" t="s">
        <v>360</v>
      </c>
    </row>
    <row r="10" spans="1:12" x14ac:dyDescent="0.25">
      <c r="B10" t="s">
        <v>107</v>
      </c>
      <c r="E10" t="str">
        <f t="shared" ca="1" si="0"/>
        <v>Inactive</v>
      </c>
      <c r="F10" t="s">
        <v>738</v>
      </c>
      <c r="I10" t="s">
        <v>521</v>
      </c>
      <c r="J10" t="s">
        <v>112</v>
      </c>
      <c r="K10" t="s">
        <v>473</v>
      </c>
    </row>
    <row r="11" spans="1:12" x14ac:dyDescent="0.25">
      <c r="B11" t="s">
        <v>288</v>
      </c>
      <c r="E11" t="str">
        <f t="shared" ca="1" si="0"/>
        <v>Inactive</v>
      </c>
      <c r="F11" t="s">
        <v>739</v>
      </c>
      <c r="I11" t="s">
        <v>521</v>
      </c>
      <c r="J11" t="s">
        <v>120</v>
      </c>
      <c r="K11" t="s">
        <v>712</v>
      </c>
    </row>
    <row r="12" spans="1:12" x14ac:dyDescent="0.25">
      <c r="B12" t="s">
        <v>289</v>
      </c>
      <c r="E12" t="str">
        <f t="shared" ca="1" si="0"/>
        <v>Inactive</v>
      </c>
      <c r="F12" t="s">
        <v>742</v>
      </c>
      <c r="I12" t="s">
        <v>521</v>
      </c>
      <c r="J12" t="s">
        <v>231</v>
      </c>
      <c r="K12" t="s">
        <v>744</v>
      </c>
    </row>
    <row r="13" spans="1:12" x14ac:dyDescent="0.25">
      <c r="B13" t="s">
        <v>426</v>
      </c>
      <c r="E13" t="str">
        <f t="shared" ca="1" si="0"/>
        <v>Inactive</v>
      </c>
      <c r="F13" t="s">
        <v>738</v>
      </c>
      <c r="I13" t="s">
        <v>521</v>
      </c>
      <c r="J13" t="s">
        <v>234</v>
      </c>
      <c r="K13" t="s">
        <v>745</v>
      </c>
    </row>
    <row r="14" spans="1:12" x14ac:dyDescent="0.25">
      <c r="B14" t="s">
        <v>292</v>
      </c>
      <c r="E14" t="str">
        <f t="shared" ca="1" si="0"/>
        <v>Inactive</v>
      </c>
      <c r="F14" t="s">
        <v>739</v>
      </c>
      <c r="I14" t="s">
        <v>521</v>
      </c>
      <c r="J14" t="s">
        <v>293</v>
      </c>
      <c r="K14" t="s">
        <v>431</v>
      </c>
    </row>
    <row r="15" spans="1:12" x14ac:dyDescent="0.25">
      <c r="B15" t="s">
        <v>294</v>
      </c>
      <c r="E15" t="str">
        <f t="shared" ca="1" si="0"/>
        <v>Inactive</v>
      </c>
      <c r="F15" t="s">
        <v>742</v>
      </c>
      <c r="I15" t="s">
        <v>521</v>
      </c>
      <c r="J15" t="s">
        <v>145</v>
      </c>
      <c r="K15" t="s">
        <v>146</v>
      </c>
    </row>
    <row r="16" spans="1:12" x14ac:dyDescent="0.25">
      <c r="B16" t="s">
        <v>434</v>
      </c>
      <c r="E16" t="str">
        <f t="shared" ca="1" si="0"/>
        <v>Inactive</v>
      </c>
      <c r="F16" t="s">
        <v>738</v>
      </c>
      <c r="I16" t="s">
        <v>521</v>
      </c>
      <c r="J16" t="s">
        <v>150</v>
      </c>
      <c r="K16" t="s">
        <v>746</v>
      </c>
    </row>
    <row r="17" spans="2:11" x14ac:dyDescent="0.25">
      <c r="B17" t="s">
        <v>152</v>
      </c>
      <c r="E17" t="str">
        <f t="shared" ca="1" si="0"/>
        <v>Inactive</v>
      </c>
      <c r="F17" t="s">
        <v>739</v>
      </c>
      <c r="I17" t="s">
        <v>521</v>
      </c>
      <c r="J17" t="s">
        <v>157</v>
      </c>
      <c r="K17" t="s">
        <v>158</v>
      </c>
    </row>
    <row r="18" spans="2:11" x14ac:dyDescent="0.25">
      <c r="B18" t="s">
        <v>299</v>
      </c>
      <c r="E18" t="str">
        <f t="shared" ca="1" si="0"/>
        <v>Inactive</v>
      </c>
      <c r="F18" t="s">
        <v>742</v>
      </c>
      <c r="I18" t="s">
        <v>521</v>
      </c>
      <c r="J18" t="s">
        <v>162</v>
      </c>
      <c r="K18" t="s">
        <v>169</v>
      </c>
    </row>
    <row r="19" spans="2:11" x14ac:dyDescent="0.25">
      <c r="B19" t="s">
        <v>436</v>
      </c>
      <c r="C19" s="3">
        <v>43983</v>
      </c>
      <c r="D19" s="3">
        <v>45078</v>
      </c>
      <c r="E19" t="str">
        <f t="shared" ca="1" si="0"/>
        <v>Inactive</v>
      </c>
      <c r="F19" t="s">
        <v>738</v>
      </c>
      <c r="I19" t="s">
        <v>521</v>
      </c>
      <c r="J19" t="s">
        <v>171</v>
      </c>
      <c r="K19" t="s">
        <v>672</v>
      </c>
    </row>
    <row r="20" spans="2:11" x14ac:dyDescent="0.25">
      <c r="B20" t="s">
        <v>441</v>
      </c>
      <c r="C20" s="3">
        <v>44713</v>
      </c>
      <c r="D20" s="3">
        <v>45809</v>
      </c>
      <c r="E20" t="str">
        <f t="shared" ca="1" si="0"/>
        <v>Inactive</v>
      </c>
      <c r="F20" t="s">
        <v>742</v>
      </c>
      <c r="I20" t="s">
        <v>521</v>
      </c>
      <c r="J20" t="s">
        <v>389</v>
      </c>
      <c r="K20" t="s">
        <v>228</v>
      </c>
    </row>
    <row r="21" spans="2:11" x14ac:dyDescent="0.25">
      <c r="B21" t="s">
        <v>302</v>
      </c>
      <c r="C21" s="3">
        <v>44348</v>
      </c>
      <c r="D21" s="3">
        <v>45444</v>
      </c>
      <c r="E21" t="str">
        <f t="shared" ca="1" si="0"/>
        <v>Inactive</v>
      </c>
      <c r="F21" t="s">
        <v>739</v>
      </c>
      <c r="I21" t="s">
        <v>521</v>
      </c>
      <c r="J21" t="s">
        <v>254</v>
      </c>
      <c r="K21" t="s">
        <v>747</v>
      </c>
    </row>
    <row r="22" spans="2:11" x14ac:dyDescent="0.25">
      <c r="B22" t="s">
        <v>748</v>
      </c>
      <c r="C22" s="3">
        <v>45078</v>
      </c>
      <c r="D22" s="3">
        <v>46174</v>
      </c>
      <c r="E22" t="str">
        <f t="shared" ca="1" si="0"/>
        <v>Active</v>
      </c>
      <c r="F22" t="s">
        <v>738</v>
      </c>
      <c r="I22" t="s">
        <v>521</v>
      </c>
      <c r="J22" t="s">
        <v>446</v>
      </c>
      <c r="K22" t="s">
        <v>15</v>
      </c>
    </row>
    <row r="23" spans="2:11" x14ac:dyDescent="0.25">
      <c r="B23" t="s">
        <v>507</v>
      </c>
      <c r="C23" s="3">
        <v>45444</v>
      </c>
      <c r="D23" s="3">
        <v>46174</v>
      </c>
      <c r="E23" t="str">
        <f ca="1">IF(D23&gt;=TODAY(),"Active","Inactive")</f>
        <v>Active</v>
      </c>
      <c r="F23" t="s">
        <v>749</v>
      </c>
      <c r="I23" t="s">
        <v>750</v>
      </c>
      <c r="J23" t="s">
        <v>199</v>
      </c>
      <c r="K23" t="s">
        <v>526</v>
      </c>
    </row>
    <row r="24" spans="2:11" x14ac:dyDescent="0.25">
      <c r="B24" t="s">
        <v>263</v>
      </c>
      <c r="C24" s="3">
        <v>45809</v>
      </c>
      <c r="D24" s="3">
        <v>46539</v>
      </c>
      <c r="E24" t="str">
        <f ca="1">IF(D24&gt;=TODAY(),"Active","Inactive")</f>
        <v>Active</v>
      </c>
      <c r="F24" t="s">
        <v>738</v>
      </c>
      <c r="I24" t="s">
        <v>521</v>
      </c>
      <c r="J24" t="s">
        <v>983</v>
      </c>
    </row>
    <row r="25" spans="2:11" x14ac:dyDescent="0.25">
      <c r="B25" t="s">
        <v>263</v>
      </c>
      <c r="C25" s="3">
        <v>45809</v>
      </c>
      <c r="D25" s="3">
        <v>46539</v>
      </c>
      <c r="E25" t="str">
        <f ca="1">IF(D25&gt;=TODAY(),"Active","Inactive")</f>
        <v>Active</v>
      </c>
      <c r="F25" t="s">
        <v>742</v>
      </c>
      <c r="I25" t="s">
        <v>521</v>
      </c>
      <c r="J25" t="s">
        <v>983</v>
      </c>
    </row>
    <row r="26" spans="2:11" x14ac:dyDescent="0.25">
      <c r="E26">
        <f ca="1">COUNTIF(E18:E23, "Active")</f>
        <v>2</v>
      </c>
    </row>
  </sheetData>
  <autoFilter ref="A1:L1" xr:uid="{00000000-0001-0000-1600-000000000000}"/>
  <pageMargins left="0.7" right="0.7" top="0.75" bottom="0.75" header="0.3" footer="0.3"/>
  <pageSetup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L33"/>
  <sheetViews>
    <sheetView workbookViewId="0">
      <pane ySplit="1" topLeftCell="A14" activePane="bottomLeft" state="frozen"/>
      <selection pane="bottomLeft" activeCell="C33" sqref="C33"/>
    </sheetView>
  </sheetViews>
  <sheetFormatPr defaultRowHeight="15" x14ac:dyDescent="0.25"/>
  <cols>
    <col min="1" max="1" width="32.42578125" bestFit="1" customWidth="1"/>
    <col min="2" max="2" width="11.7109375" customWidth="1"/>
    <col min="3" max="3" width="11.42578125" customWidth="1"/>
    <col min="5" max="5" width="13.85546875" bestFit="1" customWidth="1"/>
    <col min="6" max="6" width="13.5703125" bestFit="1" customWidth="1"/>
  </cols>
  <sheetData>
    <row r="1" spans="1:12" ht="45" x14ac:dyDescent="0.25">
      <c r="A1" s="15" t="s">
        <v>751</v>
      </c>
      <c r="B1" s="11" t="s">
        <v>46</v>
      </c>
      <c r="C1" s="10" t="s">
        <v>47</v>
      </c>
      <c r="D1" s="10" t="s">
        <v>48</v>
      </c>
      <c r="E1" s="1" t="s">
        <v>49</v>
      </c>
      <c r="F1" s="1" t="s">
        <v>50</v>
      </c>
      <c r="G1" s="1" t="s">
        <v>51</v>
      </c>
      <c r="H1" s="1" t="s">
        <v>52</v>
      </c>
      <c r="I1" s="1" t="s">
        <v>53</v>
      </c>
      <c r="J1" s="1" t="s">
        <v>54</v>
      </c>
      <c r="K1" s="1" t="s">
        <v>55</v>
      </c>
      <c r="L1" s="1" t="s">
        <v>56</v>
      </c>
    </row>
    <row r="2" spans="1:12" x14ac:dyDescent="0.25">
      <c r="B2" t="s">
        <v>543</v>
      </c>
      <c r="C2" s="3">
        <v>38231</v>
      </c>
      <c r="D2" s="3">
        <v>39326</v>
      </c>
      <c r="E2" t="str">
        <f t="shared" ref="E2:E14" ca="1" si="0">IF(D2&gt;=TODAY(),"Active","Inactive")</f>
        <v>Inactive</v>
      </c>
      <c r="F2" t="s">
        <v>752</v>
      </c>
      <c r="J2" t="s">
        <v>337</v>
      </c>
      <c r="K2" t="s">
        <v>698</v>
      </c>
    </row>
    <row r="3" spans="1:12" x14ac:dyDescent="0.25">
      <c r="B3" t="s">
        <v>543</v>
      </c>
      <c r="C3" s="3">
        <v>38231</v>
      </c>
      <c r="D3" s="3">
        <v>39326</v>
      </c>
      <c r="E3" t="str">
        <f t="shared" ca="1" si="0"/>
        <v>Inactive</v>
      </c>
      <c r="F3" t="s">
        <v>753</v>
      </c>
      <c r="J3" t="s">
        <v>337</v>
      </c>
      <c r="K3" t="s">
        <v>698</v>
      </c>
    </row>
    <row r="4" spans="1:12" x14ac:dyDescent="0.25">
      <c r="B4" t="s">
        <v>543</v>
      </c>
      <c r="C4" s="3">
        <v>38231</v>
      </c>
      <c r="D4" s="3">
        <v>39326</v>
      </c>
      <c r="E4" t="str">
        <f t="shared" ca="1" si="0"/>
        <v>Inactive</v>
      </c>
      <c r="F4" t="s">
        <v>754</v>
      </c>
      <c r="J4" t="s">
        <v>337</v>
      </c>
      <c r="K4" t="s">
        <v>698</v>
      </c>
    </row>
    <row r="5" spans="1:12" x14ac:dyDescent="0.25">
      <c r="B5">
        <v>-2007</v>
      </c>
      <c r="D5" s="3">
        <v>39326</v>
      </c>
      <c r="E5" t="str">
        <f t="shared" ca="1" si="0"/>
        <v>Inactive</v>
      </c>
      <c r="F5" t="s">
        <v>755</v>
      </c>
      <c r="J5" t="s">
        <v>457</v>
      </c>
      <c r="K5" t="s">
        <v>756</v>
      </c>
    </row>
    <row r="6" spans="1:12" x14ac:dyDescent="0.25">
      <c r="B6" t="s">
        <v>411</v>
      </c>
      <c r="C6" s="3">
        <v>39326</v>
      </c>
      <c r="D6" s="3">
        <v>40422</v>
      </c>
      <c r="E6" t="str">
        <f t="shared" ca="1" si="0"/>
        <v>Inactive</v>
      </c>
      <c r="F6" t="s">
        <v>753</v>
      </c>
      <c r="I6" t="s">
        <v>413</v>
      </c>
      <c r="J6" t="s">
        <v>345</v>
      </c>
      <c r="K6" t="s">
        <v>346</v>
      </c>
    </row>
    <row r="7" spans="1:12" x14ac:dyDescent="0.25">
      <c r="B7" t="s">
        <v>411</v>
      </c>
      <c r="C7" s="3">
        <v>39326</v>
      </c>
      <c r="D7" s="3">
        <v>40422</v>
      </c>
      <c r="E7" t="str">
        <f t="shared" ca="1" si="0"/>
        <v>Inactive</v>
      </c>
      <c r="F7" t="s">
        <v>755</v>
      </c>
      <c r="I7" t="s">
        <v>413</v>
      </c>
      <c r="J7" t="s">
        <v>345</v>
      </c>
      <c r="K7" t="s">
        <v>346</v>
      </c>
    </row>
    <row r="8" spans="1:12" x14ac:dyDescent="0.25">
      <c r="B8" t="s">
        <v>546</v>
      </c>
      <c r="C8" s="3">
        <v>39326</v>
      </c>
      <c r="D8" s="3">
        <v>40422</v>
      </c>
      <c r="E8" t="str">
        <f t="shared" ca="1" si="0"/>
        <v>Inactive</v>
      </c>
      <c r="F8" t="s">
        <v>754</v>
      </c>
      <c r="I8" t="s">
        <v>413</v>
      </c>
      <c r="J8" t="s">
        <v>345</v>
      </c>
      <c r="K8" t="s">
        <v>346</v>
      </c>
    </row>
    <row r="9" spans="1:12" x14ac:dyDescent="0.25">
      <c r="B9" t="s">
        <v>278</v>
      </c>
      <c r="C9" s="3">
        <v>40422</v>
      </c>
      <c r="D9" s="3">
        <v>41518</v>
      </c>
      <c r="E9" t="str">
        <f t="shared" ca="1" si="0"/>
        <v>Inactive</v>
      </c>
      <c r="F9" t="s">
        <v>755</v>
      </c>
      <c r="I9" t="s">
        <v>413</v>
      </c>
      <c r="J9" t="s">
        <v>319</v>
      </c>
      <c r="K9" t="s">
        <v>134</v>
      </c>
    </row>
    <row r="10" spans="1:12" x14ac:dyDescent="0.25">
      <c r="B10" t="s">
        <v>757</v>
      </c>
      <c r="C10" s="3">
        <v>40422</v>
      </c>
      <c r="D10" s="3">
        <v>41518</v>
      </c>
      <c r="E10" t="str">
        <f t="shared" ca="1" si="0"/>
        <v>Inactive</v>
      </c>
      <c r="F10" t="s">
        <v>758</v>
      </c>
      <c r="J10" t="s">
        <v>319</v>
      </c>
      <c r="K10" t="s">
        <v>134</v>
      </c>
    </row>
    <row r="11" spans="1:12" x14ac:dyDescent="0.25">
      <c r="B11" t="s">
        <v>278</v>
      </c>
      <c r="C11" s="3">
        <v>40422</v>
      </c>
      <c r="D11" s="3">
        <v>41518</v>
      </c>
      <c r="E11" t="str">
        <f t="shared" ca="1" si="0"/>
        <v>Inactive</v>
      </c>
      <c r="F11" t="s">
        <v>753</v>
      </c>
      <c r="I11" t="s">
        <v>413</v>
      </c>
      <c r="J11" t="s">
        <v>319</v>
      </c>
      <c r="K11" t="s">
        <v>134</v>
      </c>
    </row>
    <row r="12" spans="1:12" x14ac:dyDescent="0.25">
      <c r="B12" s="2" t="s">
        <v>759</v>
      </c>
      <c r="C12" s="3">
        <v>40787</v>
      </c>
      <c r="E12" t="str">
        <f t="shared" ca="1" si="0"/>
        <v>Inactive</v>
      </c>
      <c r="F12" t="s">
        <v>755</v>
      </c>
      <c r="I12" t="s">
        <v>760</v>
      </c>
      <c r="J12" t="s">
        <v>112</v>
      </c>
      <c r="K12" t="s">
        <v>282</v>
      </c>
    </row>
    <row r="13" spans="1:12" x14ac:dyDescent="0.25">
      <c r="B13" t="s">
        <v>759</v>
      </c>
      <c r="C13" s="3">
        <v>40787</v>
      </c>
      <c r="E13" t="str">
        <f t="shared" ca="1" si="0"/>
        <v>Inactive</v>
      </c>
      <c r="F13" t="s">
        <v>758</v>
      </c>
      <c r="I13" t="s">
        <v>761</v>
      </c>
      <c r="J13" t="s">
        <v>112</v>
      </c>
      <c r="K13" t="s">
        <v>282</v>
      </c>
    </row>
    <row r="14" spans="1:12" x14ac:dyDescent="0.25">
      <c r="B14" t="s">
        <v>759</v>
      </c>
      <c r="C14" s="3">
        <v>40787</v>
      </c>
      <c r="E14" t="str">
        <f t="shared" ca="1" si="0"/>
        <v>Inactive</v>
      </c>
      <c r="F14" t="s">
        <v>762</v>
      </c>
      <c r="I14" t="s">
        <v>763</v>
      </c>
      <c r="J14" t="s">
        <v>112</v>
      </c>
      <c r="K14" t="s">
        <v>282</v>
      </c>
    </row>
    <row r="15" spans="1:12" x14ac:dyDescent="0.25">
      <c r="B15" t="s">
        <v>107</v>
      </c>
      <c r="C15" s="3">
        <v>40787</v>
      </c>
      <c r="D15" s="3">
        <v>41883</v>
      </c>
      <c r="E15" t="str">
        <f t="shared" ref="E15:E29" ca="1" si="1">IF(D15&gt;=TODAY(),"Active","Inactive")</f>
        <v>Inactive</v>
      </c>
      <c r="F15" t="s">
        <v>755</v>
      </c>
      <c r="I15" t="s">
        <v>413</v>
      </c>
      <c r="J15" t="s">
        <v>286</v>
      </c>
      <c r="K15" t="s">
        <v>764</v>
      </c>
    </row>
    <row r="16" spans="1:12" x14ac:dyDescent="0.25">
      <c r="B16" t="s">
        <v>288</v>
      </c>
      <c r="C16" s="3">
        <v>41153</v>
      </c>
      <c r="D16" s="3">
        <v>42248</v>
      </c>
      <c r="E16" t="str">
        <f t="shared" ca="1" si="1"/>
        <v>Inactive</v>
      </c>
      <c r="F16" t="s">
        <v>753</v>
      </c>
      <c r="I16" t="s">
        <v>413</v>
      </c>
      <c r="J16" t="s">
        <v>231</v>
      </c>
      <c r="K16" t="s">
        <v>765</v>
      </c>
    </row>
    <row r="17" spans="2:11" x14ac:dyDescent="0.25">
      <c r="B17" t="s">
        <v>289</v>
      </c>
      <c r="C17" s="3">
        <v>41518</v>
      </c>
      <c r="D17" s="3">
        <v>42614</v>
      </c>
      <c r="E17" t="str">
        <f t="shared" ca="1" si="1"/>
        <v>Inactive</v>
      </c>
      <c r="F17" t="s">
        <v>758</v>
      </c>
      <c r="I17" t="s">
        <v>413</v>
      </c>
      <c r="J17" t="s">
        <v>128</v>
      </c>
      <c r="K17" t="s">
        <v>693</v>
      </c>
    </row>
    <row r="18" spans="2:11" x14ac:dyDescent="0.25">
      <c r="B18" t="s">
        <v>426</v>
      </c>
      <c r="C18" s="3">
        <v>41883</v>
      </c>
      <c r="D18" s="3">
        <v>42979</v>
      </c>
      <c r="E18" t="str">
        <f t="shared" ca="1" si="1"/>
        <v>Inactive</v>
      </c>
      <c r="F18" t="s">
        <v>755</v>
      </c>
      <c r="I18" t="s">
        <v>413</v>
      </c>
      <c r="J18" t="s">
        <v>293</v>
      </c>
      <c r="K18" t="s">
        <v>172</v>
      </c>
    </row>
    <row r="19" spans="2:11" x14ac:dyDescent="0.25">
      <c r="B19" t="s">
        <v>292</v>
      </c>
      <c r="C19" s="3">
        <v>42248</v>
      </c>
      <c r="D19" s="3">
        <v>43344</v>
      </c>
      <c r="E19" t="str">
        <f t="shared" ca="1" si="1"/>
        <v>Inactive</v>
      </c>
      <c r="F19" t="s">
        <v>753</v>
      </c>
      <c r="I19" t="s">
        <v>413</v>
      </c>
      <c r="J19" t="s">
        <v>483</v>
      </c>
      <c r="K19" t="s">
        <v>766</v>
      </c>
    </row>
    <row r="20" spans="2:11" x14ac:dyDescent="0.25">
      <c r="B20" t="s">
        <v>294</v>
      </c>
      <c r="C20" s="3">
        <v>42614</v>
      </c>
      <c r="D20" s="3">
        <v>43709</v>
      </c>
      <c r="E20" t="str">
        <f t="shared" ca="1" si="1"/>
        <v>Inactive</v>
      </c>
      <c r="F20" t="s">
        <v>767</v>
      </c>
      <c r="I20" t="s">
        <v>768</v>
      </c>
      <c r="J20" t="s">
        <v>769</v>
      </c>
      <c r="K20" t="s">
        <v>770</v>
      </c>
    </row>
    <row r="21" spans="2:11" x14ac:dyDescent="0.25">
      <c r="B21" t="s">
        <v>434</v>
      </c>
      <c r="C21" s="3">
        <v>42979</v>
      </c>
      <c r="D21" s="3">
        <v>44075</v>
      </c>
      <c r="E21" t="str">
        <f t="shared" ca="1" si="1"/>
        <v>Inactive</v>
      </c>
      <c r="F21" t="s">
        <v>755</v>
      </c>
      <c r="I21" t="s">
        <v>413</v>
      </c>
      <c r="J21" t="s">
        <v>153</v>
      </c>
      <c r="K21" t="s">
        <v>771</v>
      </c>
    </row>
    <row r="22" spans="2:11" x14ac:dyDescent="0.25">
      <c r="B22" t="s">
        <v>610</v>
      </c>
      <c r="C22" s="3">
        <v>42979</v>
      </c>
      <c r="D22" s="3">
        <v>43344</v>
      </c>
      <c r="E22" t="str">
        <f t="shared" ca="1" si="1"/>
        <v>Inactive</v>
      </c>
      <c r="F22" t="s">
        <v>758</v>
      </c>
      <c r="I22" t="s">
        <v>772</v>
      </c>
      <c r="J22" t="s">
        <v>153</v>
      </c>
      <c r="K22" t="s">
        <v>712</v>
      </c>
    </row>
    <row r="23" spans="2:11" x14ac:dyDescent="0.25">
      <c r="B23" t="s">
        <v>152</v>
      </c>
      <c r="C23" s="3">
        <v>43344</v>
      </c>
      <c r="D23" s="3">
        <v>44440</v>
      </c>
      <c r="E23" t="str">
        <f t="shared" ca="1" si="1"/>
        <v>Inactive</v>
      </c>
      <c r="F23" t="s">
        <v>758</v>
      </c>
      <c r="I23" t="s">
        <v>413</v>
      </c>
      <c r="J23" t="s">
        <v>492</v>
      </c>
      <c r="K23" t="s">
        <v>526</v>
      </c>
    </row>
    <row r="24" spans="2:11" x14ac:dyDescent="0.25">
      <c r="B24" t="s">
        <v>299</v>
      </c>
      <c r="C24" s="3">
        <v>43709</v>
      </c>
      <c r="D24" s="3">
        <v>44805</v>
      </c>
      <c r="E24" t="str">
        <f t="shared" ca="1" si="1"/>
        <v>Inactive</v>
      </c>
      <c r="F24" t="s">
        <v>767</v>
      </c>
      <c r="I24" t="s">
        <v>413</v>
      </c>
      <c r="J24" t="s">
        <v>245</v>
      </c>
      <c r="K24" t="s">
        <v>773</v>
      </c>
    </row>
    <row r="25" spans="2:11" x14ac:dyDescent="0.25">
      <c r="B25" t="s">
        <v>436</v>
      </c>
      <c r="C25" s="3">
        <v>44075</v>
      </c>
      <c r="D25" s="3">
        <v>45170</v>
      </c>
      <c r="E25" t="str">
        <f t="shared" ca="1" si="1"/>
        <v>Inactive</v>
      </c>
      <c r="F25" t="s">
        <v>755</v>
      </c>
      <c r="I25" t="s">
        <v>413</v>
      </c>
      <c r="J25" t="s">
        <v>178</v>
      </c>
      <c r="K25" t="s">
        <v>774</v>
      </c>
    </row>
    <row r="26" spans="2:11" x14ac:dyDescent="0.25">
      <c r="B26" t="s">
        <v>302</v>
      </c>
      <c r="C26" s="3">
        <v>44440</v>
      </c>
      <c r="D26" s="3">
        <v>45536</v>
      </c>
      <c r="E26" t="str">
        <f t="shared" ca="1" si="1"/>
        <v>Inactive</v>
      </c>
      <c r="F26" t="s">
        <v>758</v>
      </c>
      <c r="I26" t="s">
        <v>413</v>
      </c>
      <c r="J26" t="s">
        <v>254</v>
      </c>
      <c r="K26" t="s">
        <v>775</v>
      </c>
    </row>
    <row r="27" spans="2:11" x14ac:dyDescent="0.25">
      <c r="B27" t="s">
        <v>441</v>
      </c>
      <c r="C27" s="3">
        <v>44805</v>
      </c>
      <c r="D27" s="3">
        <v>45901</v>
      </c>
      <c r="E27" t="str">
        <f t="shared" ca="1" si="1"/>
        <v>Inactive</v>
      </c>
      <c r="F27" t="s">
        <v>767</v>
      </c>
      <c r="I27" t="s">
        <v>413</v>
      </c>
      <c r="J27" t="s">
        <v>182</v>
      </c>
      <c r="K27" t="s">
        <v>776</v>
      </c>
    </row>
    <row r="28" spans="2:11" x14ac:dyDescent="0.25">
      <c r="B28">
        <v>-2024</v>
      </c>
      <c r="D28" s="3">
        <v>45536</v>
      </c>
      <c r="E28" t="str">
        <f t="shared" ca="1" si="1"/>
        <v>Inactive</v>
      </c>
      <c r="F28" t="s">
        <v>777</v>
      </c>
      <c r="I28" t="s">
        <v>778</v>
      </c>
      <c r="J28" t="s">
        <v>182</v>
      </c>
      <c r="K28" t="s">
        <v>776</v>
      </c>
    </row>
    <row r="29" spans="2:11" x14ac:dyDescent="0.25">
      <c r="B29" t="s">
        <v>445</v>
      </c>
      <c r="C29" s="3">
        <v>45170</v>
      </c>
      <c r="D29" s="3">
        <v>46266</v>
      </c>
      <c r="E29" t="str">
        <f t="shared" ca="1" si="1"/>
        <v>Active</v>
      </c>
      <c r="F29" t="s">
        <v>755</v>
      </c>
      <c r="I29" t="s">
        <v>413</v>
      </c>
      <c r="J29" t="s">
        <v>190</v>
      </c>
      <c r="K29" t="s">
        <v>125</v>
      </c>
    </row>
    <row r="30" spans="2:11" x14ac:dyDescent="0.25">
      <c r="B30" t="s">
        <v>447</v>
      </c>
      <c r="C30" s="3">
        <v>45536</v>
      </c>
      <c r="D30" s="3">
        <v>46631</v>
      </c>
      <c r="E30" t="str">
        <f ca="1">IF(D30&gt;=TODAY(),"Active","Inactive")</f>
        <v>Active</v>
      </c>
      <c r="F30" t="s">
        <v>777</v>
      </c>
      <c r="I30" t="s">
        <v>413</v>
      </c>
      <c r="J30" t="s">
        <v>203</v>
      </c>
    </row>
    <row r="33" spans="5:5" x14ac:dyDescent="0.25">
      <c r="E33">
        <f ca="1">COUNTIF(E25:E30, "Active")</f>
        <v>2</v>
      </c>
    </row>
  </sheetData>
  <autoFilter ref="A1:L1" xr:uid="{00000000-0001-0000-1900-000000000000}"/>
  <pageMargins left="0.7" right="0.7" top="0.75" bottom="0.75" header="0.3" footer="0.3"/>
  <pageSetup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Q67"/>
  <sheetViews>
    <sheetView workbookViewId="0">
      <pane ySplit="1" topLeftCell="A52" activePane="bottomLeft" state="frozen"/>
      <selection pane="bottomLeft" activeCell="K67" sqref="K67"/>
    </sheetView>
  </sheetViews>
  <sheetFormatPr defaultRowHeight="15" x14ac:dyDescent="0.25"/>
  <cols>
    <col min="1" max="1" width="19.7109375" customWidth="1"/>
    <col min="2" max="2" width="12.5703125" customWidth="1"/>
    <col min="3" max="3" width="10.5703125" customWidth="1"/>
    <col min="5" max="5" width="13.85546875" bestFit="1" customWidth="1"/>
    <col min="6" max="6" width="27.7109375" bestFit="1" customWidth="1"/>
    <col min="9" max="9" width="24.28515625" bestFit="1" customWidth="1"/>
  </cols>
  <sheetData>
    <row r="1" spans="1:12" ht="60" x14ac:dyDescent="0.25">
      <c r="A1" s="15" t="s">
        <v>779</v>
      </c>
      <c r="B1" s="11" t="s">
        <v>46</v>
      </c>
      <c r="C1" s="10" t="s">
        <v>47</v>
      </c>
      <c r="D1" s="10" t="s">
        <v>48</v>
      </c>
      <c r="E1" s="1" t="s">
        <v>49</v>
      </c>
      <c r="F1" s="1" t="s">
        <v>50</v>
      </c>
      <c r="G1" s="1" t="s">
        <v>51</v>
      </c>
      <c r="H1" s="1" t="s">
        <v>52</v>
      </c>
      <c r="I1" s="1" t="s">
        <v>53</v>
      </c>
      <c r="J1" s="1" t="s">
        <v>54</v>
      </c>
      <c r="K1" s="1" t="s">
        <v>55</v>
      </c>
      <c r="L1" s="1" t="s">
        <v>56</v>
      </c>
    </row>
    <row r="2" spans="1:12" x14ac:dyDescent="0.25">
      <c r="B2" t="s">
        <v>511</v>
      </c>
      <c r="E2" t="str">
        <f t="shared" ref="E2:E62" ca="1" si="0">IF(D2&gt;=TODAY(),"Active","Inactive")</f>
        <v>Inactive</v>
      </c>
      <c r="F2" t="s">
        <v>780</v>
      </c>
      <c r="J2" t="s">
        <v>271</v>
      </c>
      <c r="K2" t="s">
        <v>172</v>
      </c>
    </row>
    <row r="3" spans="1:12" x14ac:dyDescent="0.25">
      <c r="B3" t="s">
        <v>514</v>
      </c>
      <c r="E3" t="str">
        <f t="shared" ca="1" si="0"/>
        <v>Inactive</v>
      </c>
      <c r="F3" t="s">
        <v>781</v>
      </c>
      <c r="J3" t="s">
        <v>271</v>
      </c>
      <c r="K3" t="s">
        <v>172</v>
      </c>
    </row>
    <row r="4" spans="1:12" x14ac:dyDescent="0.25">
      <c r="B4" t="s">
        <v>514</v>
      </c>
      <c r="E4" t="str">
        <f t="shared" ca="1" si="0"/>
        <v>Inactive</v>
      </c>
      <c r="F4" t="s">
        <v>782</v>
      </c>
      <c r="J4" t="s">
        <v>271</v>
      </c>
      <c r="K4" t="s">
        <v>172</v>
      </c>
    </row>
    <row r="5" spans="1:12" x14ac:dyDescent="0.25">
      <c r="B5" t="s">
        <v>514</v>
      </c>
      <c r="E5" t="str">
        <f t="shared" ca="1" si="0"/>
        <v>Inactive</v>
      </c>
      <c r="F5" t="s">
        <v>783</v>
      </c>
      <c r="I5" t="s">
        <v>784</v>
      </c>
      <c r="J5" t="s">
        <v>271</v>
      </c>
      <c r="K5" t="s">
        <v>172</v>
      </c>
    </row>
    <row r="6" spans="1:12" x14ac:dyDescent="0.25">
      <c r="B6" t="s">
        <v>514</v>
      </c>
      <c r="E6" t="str">
        <f t="shared" ca="1" si="0"/>
        <v>Inactive</v>
      </c>
      <c r="F6" t="s">
        <v>785</v>
      </c>
      <c r="J6" t="s">
        <v>271</v>
      </c>
      <c r="K6" t="s">
        <v>172</v>
      </c>
    </row>
    <row r="7" spans="1:12" x14ac:dyDescent="0.25">
      <c r="B7" t="s">
        <v>511</v>
      </c>
      <c r="E7" t="str">
        <f t="shared" ca="1" si="0"/>
        <v>Inactive</v>
      </c>
      <c r="F7" t="s">
        <v>623</v>
      </c>
      <c r="J7" t="s">
        <v>271</v>
      </c>
      <c r="K7" t="s">
        <v>172</v>
      </c>
    </row>
    <row r="8" spans="1:12" x14ac:dyDescent="0.25">
      <c r="B8" t="s">
        <v>514</v>
      </c>
      <c r="E8" t="str">
        <f t="shared" ca="1" si="0"/>
        <v>Inactive</v>
      </c>
      <c r="F8" t="s">
        <v>347</v>
      </c>
      <c r="J8" t="s">
        <v>271</v>
      </c>
      <c r="K8" t="s">
        <v>172</v>
      </c>
    </row>
    <row r="9" spans="1:12" x14ac:dyDescent="0.25">
      <c r="B9" t="s">
        <v>786</v>
      </c>
      <c r="E9" t="str">
        <f t="shared" ca="1" si="0"/>
        <v>Inactive</v>
      </c>
      <c r="F9" t="s">
        <v>787</v>
      </c>
      <c r="J9" t="s">
        <v>271</v>
      </c>
      <c r="K9" t="s">
        <v>172</v>
      </c>
    </row>
    <row r="10" spans="1:12" x14ac:dyDescent="0.25">
      <c r="B10" t="s">
        <v>629</v>
      </c>
      <c r="E10" t="str">
        <f t="shared" ca="1" si="0"/>
        <v>Inactive</v>
      </c>
      <c r="F10" t="s">
        <v>787</v>
      </c>
      <c r="I10" t="s">
        <v>413</v>
      </c>
      <c r="J10" t="s">
        <v>457</v>
      </c>
      <c r="K10" t="s">
        <v>452</v>
      </c>
    </row>
    <row r="11" spans="1:12" x14ac:dyDescent="0.25">
      <c r="B11" t="s">
        <v>410</v>
      </c>
      <c r="E11" t="str">
        <f t="shared" ca="1" si="0"/>
        <v>Inactive</v>
      </c>
      <c r="F11" t="s">
        <v>780</v>
      </c>
      <c r="I11" t="s">
        <v>413</v>
      </c>
      <c r="J11" t="s">
        <v>88</v>
      </c>
      <c r="K11" t="s">
        <v>735</v>
      </c>
    </row>
    <row r="12" spans="1:12" x14ac:dyDescent="0.25">
      <c r="B12" t="s">
        <v>410</v>
      </c>
      <c r="E12" t="str">
        <f t="shared" ca="1" si="0"/>
        <v>Inactive</v>
      </c>
      <c r="F12" t="s">
        <v>623</v>
      </c>
      <c r="I12" t="s">
        <v>413</v>
      </c>
      <c r="J12" t="s">
        <v>88</v>
      </c>
      <c r="K12" t="s">
        <v>735</v>
      </c>
    </row>
    <row r="13" spans="1:12" x14ac:dyDescent="0.25">
      <c r="B13" t="s">
        <v>410</v>
      </c>
      <c r="E13" t="str">
        <f t="shared" ca="1" si="0"/>
        <v>Inactive</v>
      </c>
      <c r="F13" t="s">
        <v>788</v>
      </c>
      <c r="J13" t="s">
        <v>88</v>
      </c>
      <c r="K13" t="s">
        <v>735</v>
      </c>
    </row>
    <row r="14" spans="1:12" x14ac:dyDescent="0.25">
      <c r="B14" t="s">
        <v>410</v>
      </c>
      <c r="E14" t="str">
        <f t="shared" ca="1" si="0"/>
        <v>Inactive</v>
      </c>
      <c r="F14" t="s">
        <v>789</v>
      </c>
      <c r="I14" t="s">
        <v>790</v>
      </c>
      <c r="J14" t="s">
        <v>88</v>
      </c>
      <c r="K14" t="s">
        <v>735</v>
      </c>
    </row>
    <row r="15" spans="1:12" x14ac:dyDescent="0.25">
      <c r="B15" t="s">
        <v>561</v>
      </c>
      <c r="E15" t="str">
        <f t="shared" ca="1" si="0"/>
        <v>Inactive</v>
      </c>
      <c r="F15" t="s">
        <v>697</v>
      </c>
      <c r="I15" t="s">
        <v>784</v>
      </c>
      <c r="J15" t="s">
        <v>88</v>
      </c>
      <c r="K15" t="s">
        <v>735</v>
      </c>
    </row>
    <row r="16" spans="1:12" x14ac:dyDescent="0.25">
      <c r="B16" t="s">
        <v>412</v>
      </c>
      <c r="E16" t="str">
        <f t="shared" ca="1" si="0"/>
        <v>Inactive</v>
      </c>
      <c r="F16" t="s">
        <v>781</v>
      </c>
      <c r="J16" t="s">
        <v>95</v>
      </c>
      <c r="K16" t="s">
        <v>322</v>
      </c>
    </row>
    <row r="17" spans="2:11" x14ac:dyDescent="0.25">
      <c r="B17" t="s">
        <v>548</v>
      </c>
      <c r="E17" t="str">
        <f t="shared" ca="1" si="0"/>
        <v>Inactive</v>
      </c>
      <c r="F17" t="s">
        <v>787</v>
      </c>
      <c r="I17" t="s">
        <v>521</v>
      </c>
      <c r="J17" t="s">
        <v>95</v>
      </c>
      <c r="K17" t="s">
        <v>322</v>
      </c>
    </row>
    <row r="18" spans="2:11" x14ac:dyDescent="0.25">
      <c r="B18" t="s">
        <v>548</v>
      </c>
      <c r="E18" t="str">
        <f t="shared" ca="1" si="0"/>
        <v>Inactive</v>
      </c>
      <c r="F18" t="s">
        <v>423</v>
      </c>
      <c r="J18" t="s">
        <v>95</v>
      </c>
      <c r="K18" t="s">
        <v>322</v>
      </c>
    </row>
    <row r="19" spans="2:11" x14ac:dyDescent="0.25">
      <c r="B19" t="s">
        <v>275</v>
      </c>
      <c r="E19" t="str">
        <f t="shared" ca="1" si="0"/>
        <v>Inactive</v>
      </c>
      <c r="F19" t="s">
        <v>791</v>
      </c>
      <c r="I19" t="s">
        <v>413</v>
      </c>
      <c r="J19" t="s">
        <v>223</v>
      </c>
      <c r="K19" t="s">
        <v>792</v>
      </c>
    </row>
    <row r="20" spans="2:11" x14ac:dyDescent="0.25">
      <c r="B20" t="s">
        <v>793</v>
      </c>
      <c r="E20" t="str">
        <f t="shared" ca="1" si="0"/>
        <v>Inactive</v>
      </c>
      <c r="F20" t="s">
        <v>794</v>
      </c>
      <c r="I20" t="s">
        <v>359</v>
      </c>
      <c r="J20" t="s">
        <v>223</v>
      </c>
      <c r="K20" t="s">
        <v>792</v>
      </c>
    </row>
    <row r="21" spans="2:11" x14ac:dyDescent="0.25">
      <c r="B21" t="s">
        <v>757</v>
      </c>
      <c r="E21" t="str">
        <f t="shared" ca="1" si="0"/>
        <v>Inactive</v>
      </c>
      <c r="F21" t="s">
        <v>795</v>
      </c>
      <c r="J21" t="s">
        <v>102</v>
      </c>
      <c r="K21" t="s">
        <v>380</v>
      </c>
    </row>
    <row r="22" spans="2:11" x14ac:dyDescent="0.25">
      <c r="B22" t="s">
        <v>757</v>
      </c>
      <c r="E22" t="str">
        <f t="shared" ca="1" si="0"/>
        <v>Inactive</v>
      </c>
      <c r="F22" t="s">
        <v>780</v>
      </c>
      <c r="I22" t="s">
        <v>521</v>
      </c>
      <c r="J22" t="s">
        <v>102</v>
      </c>
      <c r="K22" t="s">
        <v>380</v>
      </c>
    </row>
    <row r="23" spans="2:11" x14ac:dyDescent="0.25">
      <c r="B23" t="s">
        <v>757</v>
      </c>
      <c r="E23" t="str">
        <f t="shared" ca="1" si="0"/>
        <v>Inactive</v>
      </c>
      <c r="F23" t="s">
        <v>782</v>
      </c>
      <c r="J23" t="s">
        <v>102</v>
      </c>
      <c r="K23" t="s">
        <v>380</v>
      </c>
    </row>
    <row r="24" spans="2:11" x14ac:dyDescent="0.25">
      <c r="B24" t="s">
        <v>107</v>
      </c>
      <c r="E24" t="str">
        <f t="shared" ca="1" si="0"/>
        <v>Inactive</v>
      </c>
      <c r="F24" t="s">
        <v>632</v>
      </c>
      <c r="J24" t="s">
        <v>112</v>
      </c>
      <c r="K24" t="s">
        <v>796</v>
      </c>
    </row>
    <row r="25" spans="2:11" x14ac:dyDescent="0.25">
      <c r="B25" t="s">
        <v>107</v>
      </c>
      <c r="E25" t="str">
        <f t="shared" ca="1" si="0"/>
        <v>Inactive</v>
      </c>
      <c r="F25" t="s">
        <v>787</v>
      </c>
      <c r="I25" t="s">
        <v>521</v>
      </c>
      <c r="J25" t="s">
        <v>112</v>
      </c>
      <c r="K25" t="s">
        <v>796</v>
      </c>
    </row>
    <row r="26" spans="2:11" x14ac:dyDescent="0.25">
      <c r="B26" t="s">
        <v>107</v>
      </c>
      <c r="E26" t="str">
        <f t="shared" ca="1" si="0"/>
        <v>Inactive</v>
      </c>
      <c r="F26" t="s">
        <v>781</v>
      </c>
      <c r="I26" t="s">
        <v>521</v>
      </c>
      <c r="J26" t="s">
        <v>112</v>
      </c>
      <c r="K26" t="s">
        <v>796</v>
      </c>
    </row>
    <row r="27" spans="2:11" x14ac:dyDescent="0.25">
      <c r="B27" t="s">
        <v>288</v>
      </c>
      <c r="E27" t="str">
        <f t="shared" ca="1" si="0"/>
        <v>Inactive</v>
      </c>
      <c r="F27" t="s">
        <v>791</v>
      </c>
      <c r="I27" t="s">
        <v>521</v>
      </c>
      <c r="J27" t="s">
        <v>120</v>
      </c>
      <c r="K27" t="s">
        <v>666</v>
      </c>
    </row>
    <row r="28" spans="2:11" x14ac:dyDescent="0.25">
      <c r="B28" t="s">
        <v>288</v>
      </c>
      <c r="E28" t="str">
        <f t="shared" ca="1" si="0"/>
        <v>Inactive</v>
      </c>
      <c r="F28" t="s">
        <v>794</v>
      </c>
      <c r="I28" t="s">
        <v>521</v>
      </c>
      <c r="J28" t="s">
        <v>120</v>
      </c>
      <c r="K28" t="s">
        <v>797</v>
      </c>
    </row>
    <row r="29" spans="2:11" x14ac:dyDescent="0.25">
      <c r="B29" t="s">
        <v>289</v>
      </c>
      <c r="E29" t="str">
        <f t="shared" ca="1" si="0"/>
        <v>Inactive</v>
      </c>
      <c r="F29" t="s">
        <v>795</v>
      </c>
      <c r="I29" t="s">
        <v>521</v>
      </c>
      <c r="J29" t="s">
        <v>128</v>
      </c>
      <c r="K29" t="s">
        <v>798</v>
      </c>
    </row>
    <row r="30" spans="2:11" x14ac:dyDescent="0.25">
      <c r="B30" t="s">
        <v>289</v>
      </c>
      <c r="E30" t="str">
        <f t="shared" ca="1" si="0"/>
        <v>Inactive</v>
      </c>
      <c r="F30" t="s">
        <v>780</v>
      </c>
      <c r="I30" t="s">
        <v>521</v>
      </c>
      <c r="J30" t="s">
        <v>128</v>
      </c>
      <c r="K30" t="s">
        <v>798</v>
      </c>
    </row>
    <row r="31" spans="2:11" x14ac:dyDescent="0.25">
      <c r="B31" t="s">
        <v>289</v>
      </c>
      <c r="E31" t="str">
        <f t="shared" ca="1" si="0"/>
        <v>Inactive</v>
      </c>
      <c r="F31" t="s">
        <v>782</v>
      </c>
      <c r="I31" t="s">
        <v>521</v>
      </c>
      <c r="J31" t="s">
        <v>131</v>
      </c>
      <c r="K31" t="s">
        <v>798</v>
      </c>
    </row>
    <row r="32" spans="2:11" x14ac:dyDescent="0.25">
      <c r="B32" t="s">
        <v>426</v>
      </c>
      <c r="E32" t="str">
        <f t="shared" ca="1" si="0"/>
        <v>Inactive</v>
      </c>
      <c r="F32" t="s">
        <v>787</v>
      </c>
      <c r="I32" t="s">
        <v>521</v>
      </c>
      <c r="J32" t="s">
        <v>234</v>
      </c>
      <c r="K32" t="s">
        <v>776</v>
      </c>
    </row>
    <row r="33" spans="2:11" x14ac:dyDescent="0.25">
      <c r="B33" t="s">
        <v>426</v>
      </c>
      <c r="E33" t="str">
        <f t="shared" ca="1" si="0"/>
        <v>Inactive</v>
      </c>
      <c r="F33" t="s">
        <v>781</v>
      </c>
      <c r="I33" t="s">
        <v>521</v>
      </c>
      <c r="J33" t="s">
        <v>429</v>
      </c>
      <c r="K33" t="s">
        <v>776</v>
      </c>
    </row>
    <row r="34" spans="2:11" x14ac:dyDescent="0.25">
      <c r="B34" t="s">
        <v>426</v>
      </c>
      <c r="E34" t="str">
        <f t="shared" ca="1" si="0"/>
        <v>Inactive</v>
      </c>
      <c r="F34" t="s">
        <v>723</v>
      </c>
      <c r="J34" t="s">
        <v>234</v>
      </c>
      <c r="K34" t="s">
        <v>776</v>
      </c>
    </row>
    <row r="35" spans="2:11" x14ac:dyDescent="0.25">
      <c r="B35" t="s">
        <v>532</v>
      </c>
      <c r="E35" t="str">
        <f t="shared" ca="1" si="0"/>
        <v>Inactive</v>
      </c>
      <c r="F35" t="s">
        <v>799</v>
      </c>
      <c r="I35" t="s">
        <v>800</v>
      </c>
      <c r="J35" t="s">
        <v>293</v>
      </c>
      <c r="K35" t="s">
        <v>801</v>
      </c>
    </row>
    <row r="36" spans="2:11" x14ac:dyDescent="0.25">
      <c r="B36" t="s">
        <v>292</v>
      </c>
      <c r="E36" t="str">
        <f t="shared" ca="1" si="0"/>
        <v>Inactive</v>
      </c>
      <c r="F36" t="s">
        <v>791</v>
      </c>
      <c r="I36" t="s">
        <v>521</v>
      </c>
      <c r="J36" t="s">
        <v>142</v>
      </c>
      <c r="K36" t="s">
        <v>802</v>
      </c>
    </row>
    <row r="37" spans="2:11" x14ac:dyDescent="0.25">
      <c r="B37" t="s">
        <v>292</v>
      </c>
      <c r="E37" t="str">
        <f t="shared" ca="1" si="0"/>
        <v>Inactive</v>
      </c>
      <c r="F37" t="s">
        <v>803</v>
      </c>
      <c r="I37" t="s">
        <v>804</v>
      </c>
      <c r="J37" t="s">
        <v>142</v>
      </c>
      <c r="K37" t="s">
        <v>572</v>
      </c>
    </row>
    <row r="38" spans="2:11" x14ac:dyDescent="0.25">
      <c r="B38">
        <v>-2018</v>
      </c>
      <c r="E38" t="str">
        <f t="shared" ca="1" si="0"/>
        <v>Inactive</v>
      </c>
      <c r="F38" t="s">
        <v>805</v>
      </c>
      <c r="I38" t="s">
        <v>806</v>
      </c>
      <c r="J38" t="s">
        <v>145</v>
      </c>
      <c r="K38" t="s">
        <v>146</v>
      </c>
    </row>
    <row r="39" spans="2:11" x14ac:dyDescent="0.25">
      <c r="B39" t="s">
        <v>294</v>
      </c>
      <c r="E39" t="str">
        <f t="shared" ca="1" si="0"/>
        <v>Inactive</v>
      </c>
      <c r="F39" t="s">
        <v>795</v>
      </c>
      <c r="I39" t="s">
        <v>521</v>
      </c>
      <c r="J39" t="s">
        <v>145</v>
      </c>
      <c r="K39" t="s">
        <v>297</v>
      </c>
    </row>
    <row r="40" spans="2:11" x14ac:dyDescent="0.25">
      <c r="B40" t="s">
        <v>807</v>
      </c>
      <c r="E40" t="str">
        <f t="shared" ca="1" si="0"/>
        <v>Inactive</v>
      </c>
      <c r="F40" t="s">
        <v>780</v>
      </c>
      <c r="I40" t="s">
        <v>521</v>
      </c>
      <c r="J40" t="s">
        <v>145</v>
      </c>
      <c r="K40" t="s">
        <v>297</v>
      </c>
    </row>
    <row r="41" spans="2:11" x14ac:dyDescent="0.25">
      <c r="B41" t="s">
        <v>294</v>
      </c>
      <c r="E41" t="str">
        <f t="shared" ca="1" si="0"/>
        <v>Inactive</v>
      </c>
      <c r="F41" t="s">
        <v>782</v>
      </c>
      <c r="I41" t="s">
        <v>521</v>
      </c>
      <c r="J41" t="s">
        <v>145</v>
      </c>
      <c r="K41" t="s">
        <v>297</v>
      </c>
    </row>
    <row r="42" spans="2:11" x14ac:dyDescent="0.25">
      <c r="B42" t="s">
        <v>434</v>
      </c>
      <c r="E42" t="str">
        <f t="shared" ca="1" si="0"/>
        <v>Inactive</v>
      </c>
      <c r="F42" t="s">
        <v>787</v>
      </c>
      <c r="I42" t="s">
        <v>521</v>
      </c>
      <c r="J42" t="s">
        <v>485</v>
      </c>
      <c r="K42" t="s">
        <v>808</v>
      </c>
    </row>
    <row r="43" spans="2:11" x14ac:dyDescent="0.25">
      <c r="B43" t="s">
        <v>434</v>
      </c>
      <c r="E43" t="str">
        <f t="shared" ca="1" si="0"/>
        <v>Inactive</v>
      </c>
      <c r="F43" t="s">
        <v>799</v>
      </c>
      <c r="I43" t="s">
        <v>521</v>
      </c>
      <c r="J43" t="s">
        <v>485</v>
      </c>
      <c r="K43" t="s">
        <v>808</v>
      </c>
    </row>
    <row r="44" spans="2:11" x14ac:dyDescent="0.25">
      <c r="B44" t="s">
        <v>434</v>
      </c>
      <c r="E44" t="str">
        <f t="shared" ca="1" si="0"/>
        <v>Inactive</v>
      </c>
      <c r="F44" t="s">
        <v>781</v>
      </c>
      <c r="I44" t="s">
        <v>521</v>
      </c>
      <c r="J44" t="s">
        <v>485</v>
      </c>
      <c r="K44" t="s">
        <v>808</v>
      </c>
    </row>
    <row r="45" spans="2:11" x14ac:dyDescent="0.25">
      <c r="B45">
        <v>-2018</v>
      </c>
      <c r="E45" t="str">
        <f t="shared" ca="1" si="0"/>
        <v>Inactive</v>
      </c>
      <c r="F45" t="s">
        <v>809</v>
      </c>
      <c r="I45" t="s">
        <v>810</v>
      </c>
      <c r="J45" t="s">
        <v>157</v>
      </c>
      <c r="K45" t="s">
        <v>811</v>
      </c>
    </row>
    <row r="46" spans="2:11" x14ac:dyDescent="0.25">
      <c r="B46" t="s">
        <v>152</v>
      </c>
      <c r="E46" t="str">
        <f t="shared" ca="1" si="0"/>
        <v>Inactive</v>
      </c>
      <c r="F46" t="s">
        <v>791</v>
      </c>
      <c r="I46" t="s">
        <v>521</v>
      </c>
      <c r="J46" t="s">
        <v>157</v>
      </c>
      <c r="K46" t="s">
        <v>812</v>
      </c>
    </row>
    <row r="47" spans="2:11" x14ac:dyDescent="0.25">
      <c r="B47" t="s">
        <v>152</v>
      </c>
      <c r="E47" t="str">
        <f t="shared" ca="1" si="0"/>
        <v>Inactive</v>
      </c>
      <c r="F47" t="s">
        <v>809</v>
      </c>
      <c r="I47" t="s">
        <v>521</v>
      </c>
      <c r="J47" t="s">
        <v>157</v>
      </c>
      <c r="K47" t="s">
        <v>812</v>
      </c>
    </row>
    <row r="48" spans="2:11" x14ac:dyDescent="0.25">
      <c r="B48" t="s">
        <v>299</v>
      </c>
      <c r="E48" t="str">
        <f t="shared" ca="1" si="0"/>
        <v>Inactive</v>
      </c>
      <c r="F48" t="s">
        <v>780</v>
      </c>
      <c r="I48" t="s">
        <v>521</v>
      </c>
      <c r="J48" t="s">
        <v>162</v>
      </c>
      <c r="K48" t="s">
        <v>813</v>
      </c>
    </row>
    <row r="49" spans="2:17" x14ac:dyDescent="0.25">
      <c r="B49" t="s">
        <v>299</v>
      </c>
      <c r="E49" t="str">
        <f t="shared" ca="1" si="0"/>
        <v>Inactive</v>
      </c>
      <c r="F49" t="s">
        <v>782</v>
      </c>
      <c r="I49" t="s">
        <v>521</v>
      </c>
      <c r="J49" t="s">
        <v>162</v>
      </c>
      <c r="K49" t="s">
        <v>813</v>
      </c>
    </row>
    <row r="50" spans="2:17" x14ac:dyDescent="0.25">
      <c r="B50" t="s">
        <v>299</v>
      </c>
      <c r="E50" t="str">
        <f t="shared" ca="1" si="0"/>
        <v>Inactive</v>
      </c>
      <c r="F50" t="s">
        <v>795</v>
      </c>
      <c r="I50" t="s">
        <v>521</v>
      </c>
      <c r="J50" t="s">
        <v>162</v>
      </c>
      <c r="K50" t="s">
        <v>813</v>
      </c>
    </row>
    <row r="51" spans="2:17" x14ac:dyDescent="0.25">
      <c r="B51" t="s">
        <v>247</v>
      </c>
      <c r="E51" t="str">
        <f t="shared" ca="1" si="0"/>
        <v>Inactive</v>
      </c>
      <c r="F51" t="s">
        <v>814</v>
      </c>
      <c r="I51" t="s">
        <v>815</v>
      </c>
      <c r="J51" t="s">
        <v>171</v>
      </c>
      <c r="K51" t="s">
        <v>672</v>
      </c>
    </row>
    <row r="52" spans="2:17" x14ac:dyDescent="0.25">
      <c r="B52" t="s">
        <v>436</v>
      </c>
      <c r="E52" t="str">
        <f t="shared" ca="1" si="0"/>
        <v>Inactive</v>
      </c>
      <c r="F52" t="s">
        <v>787</v>
      </c>
      <c r="I52" t="s">
        <v>521</v>
      </c>
      <c r="J52" t="s">
        <v>171</v>
      </c>
      <c r="K52" t="s">
        <v>672</v>
      </c>
    </row>
    <row r="53" spans="2:17" x14ac:dyDescent="0.25">
      <c r="B53" t="s">
        <v>436</v>
      </c>
      <c r="E53" t="str">
        <f t="shared" ca="1" si="0"/>
        <v>Inactive</v>
      </c>
      <c r="F53" t="s">
        <v>781</v>
      </c>
      <c r="I53" t="s">
        <v>521</v>
      </c>
      <c r="J53" t="s">
        <v>171</v>
      </c>
      <c r="K53" t="s">
        <v>672</v>
      </c>
    </row>
    <row r="54" spans="2:17" x14ac:dyDescent="0.25">
      <c r="B54" t="s">
        <v>436</v>
      </c>
      <c r="E54" t="str">
        <f t="shared" ca="1" si="0"/>
        <v>Inactive</v>
      </c>
      <c r="F54" t="s">
        <v>799</v>
      </c>
      <c r="I54" t="s">
        <v>521</v>
      </c>
      <c r="J54" t="s">
        <v>171</v>
      </c>
      <c r="K54" t="s">
        <v>672</v>
      </c>
    </row>
    <row r="55" spans="2:17" x14ac:dyDescent="0.25">
      <c r="B55" t="s">
        <v>302</v>
      </c>
      <c r="C55" s="3">
        <v>44348</v>
      </c>
      <c r="D55" s="3">
        <v>45444</v>
      </c>
      <c r="E55" t="str">
        <f t="shared" ca="1" si="0"/>
        <v>Inactive</v>
      </c>
      <c r="F55" t="s">
        <v>816</v>
      </c>
      <c r="I55" t="s">
        <v>521</v>
      </c>
      <c r="J55" t="s">
        <v>303</v>
      </c>
      <c r="K55" t="s">
        <v>250</v>
      </c>
    </row>
    <row r="56" spans="2:17" x14ac:dyDescent="0.25">
      <c r="B56" t="s">
        <v>302</v>
      </c>
      <c r="C56" s="3">
        <v>44348</v>
      </c>
      <c r="D56" s="3">
        <v>45444</v>
      </c>
      <c r="E56" t="str">
        <f t="shared" ca="1" si="0"/>
        <v>Inactive</v>
      </c>
      <c r="F56" t="s">
        <v>791</v>
      </c>
      <c r="I56" t="s">
        <v>521</v>
      </c>
      <c r="J56" t="s">
        <v>303</v>
      </c>
      <c r="K56" t="s">
        <v>250</v>
      </c>
    </row>
    <row r="57" spans="2:17" x14ac:dyDescent="0.25">
      <c r="B57" t="s">
        <v>441</v>
      </c>
      <c r="C57" s="3">
        <v>44713</v>
      </c>
      <c r="D57" s="3">
        <v>45809</v>
      </c>
      <c r="E57" t="str">
        <f t="shared" ca="1" si="0"/>
        <v>Inactive</v>
      </c>
      <c r="F57" t="s">
        <v>780</v>
      </c>
      <c r="I57" t="s">
        <v>521</v>
      </c>
      <c r="J57" t="s">
        <v>389</v>
      </c>
      <c r="K57" t="s">
        <v>817</v>
      </c>
      <c r="M57" t="s">
        <v>818</v>
      </c>
      <c r="Q57" t="s">
        <v>819</v>
      </c>
    </row>
    <row r="58" spans="2:17" x14ac:dyDescent="0.25">
      <c r="B58" t="s">
        <v>441</v>
      </c>
      <c r="C58" s="3">
        <v>44713</v>
      </c>
      <c r="D58" s="3">
        <v>45809</v>
      </c>
      <c r="E58" t="str">
        <f t="shared" ca="1" si="0"/>
        <v>Inactive</v>
      </c>
      <c r="F58" t="s">
        <v>795</v>
      </c>
      <c r="I58" t="s">
        <v>521</v>
      </c>
      <c r="J58" t="s">
        <v>389</v>
      </c>
      <c r="K58" t="s">
        <v>820</v>
      </c>
    </row>
    <row r="59" spans="2:17" x14ac:dyDescent="0.25">
      <c r="B59" t="s">
        <v>261</v>
      </c>
      <c r="C59" s="3">
        <v>45078</v>
      </c>
      <c r="D59" s="3">
        <v>45809</v>
      </c>
      <c r="E59" t="str">
        <f t="shared" ca="1" si="0"/>
        <v>Inactive</v>
      </c>
      <c r="F59" t="s">
        <v>821</v>
      </c>
      <c r="I59" t="s">
        <v>822</v>
      </c>
      <c r="J59" t="s">
        <v>14</v>
      </c>
      <c r="K59" t="s">
        <v>801</v>
      </c>
    </row>
    <row r="60" spans="2:17" x14ac:dyDescent="0.25">
      <c r="B60" t="s">
        <v>445</v>
      </c>
      <c r="C60" s="3">
        <v>45078</v>
      </c>
      <c r="D60" s="3">
        <v>46174</v>
      </c>
      <c r="E60" t="str">
        <f t="shared" ca="1" si="0"/>
        <v>Active</v>
      </c>
      <c r="F60" t="s">
        <v>781</v>
      </c>
      <c r="I60" t="s">
        <v>521</v>
      </c>
      <c r="J60" t="s">
        <v>14</v>
      </c>
      <c r="K60" t="s">
        <v>672</v>
      </c>
    </row>
    <row r="61" spans="2:17" x14ac:dyDescent="0.25">
      <c r="B61" t="s">
        <v>445</v>
      </c>
      <c r="C61" s="3">
        <v>45078</v>
      </c>
      <c r="D61" s="3">
        <v>46174</v>
      </c>
      <c r="E61" t="str">
        <f t="shared" ca="1" si="0"/>
        <v>Active</v>
      </c>
      <c r="F61" t="s">
        <v>787</v>
      </c>
      <c r="I61" t="s">
        <v>521</v>
      </c>
      <c r="J61" t="s">
        <v>14</v>
      </c>
      <c r="K61" t="s">
        <v>672</v>
      </c>
    </row>
    <row r="62" spans="2:17" x14ac:dyDescent="0.25">
      <c r="B62" t="s">
        <v>447</v>
      </c>
      <c r="C62" s="3">
        <v>45444</v>
      </c>
      <c r="D62" s="3">
        <v>46539</v>
      </c>
      <c r="E62" t="str">
        <f t="shared" ca="1" si="0"/>
        <v>Active</v>
      </c>
      <c r="F62" t="s">
        <v>791</v>
      </c>
      <c r="I62" t="s">
        <v>521</v>
      </c>
      <c r="J62" t="s">
        <v>199</v>
      </c>
      <c r="K62" t="s">
        <v>979</v>
      </c>
    </row>
    <row r="63" spans="2:17" x14ac:dyDescent="0.25">
      <c r="B63" t="s">
        <v>447</v>
      </c>
      <c r="C63" s="3">
        <v>45444</v>
      </c>
      <c r="D63" s="3">
        <v>46539</v>
      </c>
      <c r="E63" t="str">
        <f ca="1">IF(D63&gt;=TODAY(),"Active","Inactive")</f>
        <v>Active</v>
      </c>
      <c r="F63" t="s">
        <v>816</v>
      </c>
      <c r="I63" t="s">
        <v>521</v>
      </c>
      <c r="J63" t="s">
        <v>199</v>
      </c>
      <c r="K63" t="s">
        <v>979</v>
      </c>
    </row>
    <row r="64" spans="2:17" x14ac:dyDescent="0.25">
      <c r="B64" t="s">
        <v>445</v>
      </c>
      <c r="C64" s="3">
        <v>45444</v>
      </c>
      <c r="D64" s="3">
        <v>46174</v>
      </c>
      <c r="E64" t="str">
        <f ca="1">IF(D64&gt;=TODAY(),"Active","Inactive")</f>
        <v>Active</v>
      </c>
      <c r="F64" t="s">
        <v>818</v>
      </c>
      <c r="I64" t="s">
        <v>823</v>
      </c>
    </row>
    <row r="65" spans="2:10" x14ac:dyDescent="0.25">
      <c r="B65" t="s">
        <v>555</v>
      </c>
      <c r="C65" s="3">
        <v>45809</v>
      </c>
      <c r="D65" s="3">
        <v>46905</v>
      </c>
      <c r="E65" t="str">
        <f ca="1">IF(D65&gt;=TODAY(),"Active","Inactive")</f>
        <v>Active</v>
      </c>
      <c r="F65" t="s">
        <v>780</v>
      </c>
      <c r="I65" t="s">
        <v>413</v>
      </c>
      <c r="J65" t="s">
        <v>983</v>
      </c>
    </row>
    <row r="66" spans="2:10" x14ac:dyDescent="0.25">
      <c r="B66" t="s">
        <v>555</v>
      </c>
      <c r="C66" s="3">
        <v>45809</v>
      </c>
      <c r="D66" s="3">
        <v>46905</v>
      </c>
      <c r="E66" t="str">
        <f ca="1">IF(D66&gt;=TODAY(),"Active","Inactive")</f>
        <v>Active</v>
      </c>
      <c r="F66" t="s">
        <v>795</v>
      </c>
      <c r="I66" t="s">
        <v>413</v>
      </c>
      <c r="J66" t="s">
        <v>983</v>
      </c>
    </row>
    <row r="67" spans="2:10" x14ac:dyDescent="0.25">
      <c r="B67" t="s">
        <v>555</v>
      </c>
      <c r="C67" s="3">
        <v>45809</v>
      </c>
      <c r="D67" s="3">
        <v>46905</v>
      </c>
      <c r="E67" t="s">
        <v>10</v>
      </c>
      <c r="F67" t="s">
        <v>821</v>
      </c>
      <c r="I67" t="s">
        <v>413</v>
      </c>
      <c r="J67" t="s">
        <v>983</v>
      </c>
    </row>
  </sheetData>
  <autoFilter ref="A1:Q1" xr:uid="{00000000-0001-0000-1700-000000000000}"/>
  <pageMargins left="0.7" right="0.7" top="0.75" bottom="0.75" header="0.3" footer="0.3"/>
  <pageSetup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N8"/>
  <sheetViews>
    <sheetView workbookViewId="0">
      <pane ySplit="1" topLeftCell="A2" activePane="bottomLeft" state="frozen"/>
      <selection pane="bottomLeft" activeCell="M6" sqref="M6"/>
    </sheetView>
  </sheetViews>
  <sheetFormatPr defaultRowHeight="15" x14ac:dyDescent="0.25"/>
  <cols>
    <col min="1" max="1" width="10.5703125" bestFit="1" customWidth="1"/>
    <col min="2" max="2" width="11.5703125" customWidth="1"/>
    <col min="3" max="3" width="9.5703125" customWidth="1"/>
    <col min="4" max="4" width="11.28515625" bestFit="1" customWidth="1"/>
    <col min="5" max="5" width="13.85546875" bestFit="1" customWidth="1"/>
    <col min="6" max="6" width="16.85546875" bestFit="1" customWidth="1"/>
    <col min="8" max="8" width="10.28515625" bestFit="1" customWidth="1"/>
    <col min="9" max="9" width="12.7109375" style="19" bestFit="1" customWidth="1"/>
    <col min="10" max="10" width="24.42578125" bestFit="1" customWidth="1"/>
    <col min="11" max="11" width="22" bestFit="1" customWidth="1"/>
  </cols>
  <sheetData>
    <row r="1" spans="1:14" x14ac:dyDescent="0.25">
      <c r="A1" s="1" t="s">
        <v>824</v>
      </c>
      <c r="B1" s="11" t="s">
        <v>46</v>
      </c>
      <c r="C1" s="10" t="s">
        <v>47</v>
      </c>
      <c r="D1" s="10" t="s">
        <v>48</v>
      </c>
      <c r="E1" s="1" t="s">
        <v>49</v>
      </c>
      <c r="F1" s="1" t="s">
        <v>50</v>
      </c>
      <c r="G1" s="1" t="s">
        <v>51</v>
      </c>
      <c r="H1" s="1" t="s">
        <v>52</v>
      </c>
      <c r="I1" s="17" t="s">
        <v>825</v>
      </c>
      <c r="J1" s="1" t="s">
        <v>62</v>
      </c>
      <c r="K1" s="1" t="s">
        <v>53</v>
      </c>
      <c r="L1" s="1" t="s">
        <v>54</v>
      </c>
      <c r="M1" s="1" t="s">
        <v>55</v>
      </c>
      <c r="N1" s="1" t="s">
        <v>56</v>
      </c>
    </row>
    <row r="2" spans="1:14" x14ac:dyDescent="0.25">
      <c r="B2" t="s">
        <v>826</v>
      </c>
      <c r="E2" t="str">
        <f t="shared" ref="E2:E4" ca="1" si="0">IF(D2&gt;=TODAY(),"Active","Inactive")</f>
        <v>Inactive</v>
      </c>
      <c r="F2" t="s">
        <v>664</v>
      </c>
      <c r="K2" t="s">
        <v>413</v>
      </c>
      <c r="L2" t="s">
        <v>485</v>
      </c>
      <c r="M2" t="s">
        <v>827</v>
      </c>
    </row>
    <row r="3" spans="1:14" x14ac:dyDescent="0.25">
      <c r="B3" t="s">
        <v>436</v>
      </c>
      <c r="C3" s="3">
        <v>44013</v>
      </c>
      <c r="D3" s="3">
        <v>45108</v>
      </c>
      <c r="E3" t="str">
        <f t="shared" ca="1" si="0"/>
        <v>Inactive</v>
      </c>
      <c r="F3" t="s">
        <v>664</v>
      </c>
      <c r="K3" t="s">
        <v>413</v>
      </c>
      <c r="L3" t="s">
        <v>245</v>
      </c>
      <c r="M3" t="s">
        <v>828</v>
      </c>
    </row>
    <row r="4" spans="1:14" x14ac:dyDescent="0.25">
      <c r="B4" t="s">
        <v>251</v>
      </c>
      <c r="C4" s="3">
        <v>44378</v>
      </c>
      <c r="D4" s="3">
        <v>45108</v>
      </c>
      <c r="E4" t="str">
        <f t="shared" ca="1" si="0"/>
        <v>Inactive</v>
      </c>
      <c r="F4" t="s">
        <v>664</v>
      </c>
      <c r="K4" t="s">
        <v>413</v>
      </c>
      <c r="L4" t="s">
        <v>254</v>
      </c>
      <c r="M4" t="s">
        <v>183</v>
      </c>
    </row>
    <row r="5" spans="1:14" x14ac:dyDescent="0.25">
      <c r="B5" t="s">
        <v>445</v>
      </c>
      <c r="C5" s="3">
        <v>45108</v>
      </c>
      <c r="D5" s="3">
        <v>46204</v>
      </c>
      <c r="E5" t="str">
        <f ca="1">IF(D5&gt;=TODAY(),"Active","Inactive")</f>
        <v>Active</v>
      </c>
      <c r="F5" t="s">
        <v>664</v>
      </c>
      <c r="K5" t="s">
        <v>413</v>
      </c>
      <c r="L5" t="s">
        <v>446</v>
      </c>
      <c r="M5" t="s">
        <v>672</v>
      </c>
    </row>
    <row r="6" spans="1:14" x14ac:dyDescent="0.25">
      <c r="B6">
        <v>-2026</v>
      </c>
      <c r="C6" s="3">
        <v>45694</v>
      </c>
      <c r="D6" s="3">
        <v>46204</v>
      </c>
      <c r="E6" t="str">
        <f ca="1">IF(D6&gt;=TODAY(),"Active","Inactive")</f>
        <v>Active</v>
      </c>
      <c r="F6" t="s">
        <v>829</v>
      </c>
      <c r="H6" t="s">
        <v>830</v>
      </c>
      <c r="I6" s="19" t="s">
        <v>831</v>
      </c>
      <c r="J6" s="20" t="s">
        <v>832</v>
      </c>
      <c r="K6" t="s">
        <v>833</v>
      </c>
      <c r="L6" t="s">
        <v>983</v>
      </c>
    </row>
    <row r="8" spans="1:14" x14ac:dyDescent="0.25">
      <c r="E8">
        <f ca="1">COUNTIF(E2:E5, "Active")</f>
        <v>1</v>
      </c>
    </row>
  </sheetData>
  <autoFilter ref="A1:N1" xr:uid="{00000000-0001-0000-1800-000000000000}"/>
  <hyperlinks>
    <hyperlink ref="J6" r:id="rId1" xr:uid="{79BF7FBD-98E3-4FF0-8EF4-0B7812B62A0F}"/>
  </hyperlinks>
  <pageMargins left="0.7" right="0.7" top="0.75" bottom="0.75" header="0.3" footer="0.3"/>
  <pageSetup orientation="portrait"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L28"/>
  <sheetViews>
    <sheetView workbookViewId="0">
      <pane ySplit="1" topLeftCell="A14" activePane="bottomLeft" state="frozen"/>
      <selection pane="bottomLeft" activeCell="K27" sqref="K27"/>
    </sheetView>
  </sheetViews>
  <sheetFormatPr defaultRowHeight="15" x14ac:dyDescent="0.25"/>
  <cols>
    <col min="1" max="1" width="32.28515625" bestFit="1" customWidth="1"/>
    <col min="2" max="2" width="11.28515625" customWidth="1"/>
    <col min="3" max="3" width="10.140625" customWidth="1"/>
    <col min="4" max="4" width="15.5703125" bestFit="1" customWidth="1"/>
    <col min="5" max="5" width="13.85546875" bestFit="1" customWidth="1"/>
    <col min="6" max="6" width="15.28515625" bestFit="1" customWidth="1"/>
    <col min="9" max="9" width="18.7109375" bestFit="1" customWidth="1"/>
  </cols>
  <sheetData>
    <row r="1" spans="1:12" ht="45" x14ac:dyDescent="0.25">
      <c r="A1" s="15" t="s">
        <v>834</v>
      </c>
      <c r="B1" s="11" t="s">
        <v>46</v>
      </c>
      <c r="C1" s="10" t="s">
        <v>47</v>
      </c>
      <c r="D1" s="10" t="s">
        <v>48</v>
      </c>
      <c r="E1" s="1" t="s">
        <v>49</v>
      </c>
      <c r="F1" s="1" t="s">
        <v>50</v>
      </c>
      <c r="G1" s="1" t="s">
        <v>51</v>
      </c>
      <c r="H1" s="1" t="s">
        <v>52</v>
      </c>
      <c r="I1" s="1" t="s">
        <v>53</v>
      </c>
      <c r="J1" s="1" t="s">
        <v>54</v>
      </c>
      <c r="K1" s="1" t="s">
        <v>55</v>
      </c>
      <c r="L1" s="1" t="s">
        <v>56</v>
      </c>
    </row>
    <row r="2" spans="1:12" x14ac:dyDescent="0.25">
      <c r="B2" t="s">
        <v>835</v>
      </c>
      <c r="C2" s="3">
        <v>37895</v>
      </c>
      <c r="D2" s="3">
        <v>39722</v>
      </c>
      <c r="E2" t="str">
        <f t="shared" ref="E2:E24" ca="1" si="0">IF(D2&gt;=TODAY(),"Active","Inactive")</f>
        <v>Inactive</v>
      </c>
      <c r="F2" t="s">
        <v>836</v>
      </c>
      <c r="J2" t="s">
        <v>330</v>
      </c>
      <c r="K2" t="s">
        <v>837</v>
      </c>
    </row>
    <row r="3" spans="1:12" x14ac:dyDescent="0.25">
      <c r="B3" t="s">
        <v>335</v>
      </c>
      <c r="C3" s="3">
        <v>38626</v>
      </c>
      <c r="D3" s="3">
        <v>40452</v>
      </c>
      <c r="E3" t="str">
        <f t="shared" ca="1" si="0"/>
        <v>Inactive</v>
      </c>
      <c r="F3" t="s">
        <v>838</v>
      </c>
      <c r="J3" t="s">
        <v>457</v>
      </c>
      <c r="K3" t="s">
        <v>839</v>
      </c>
    </row>
    <row r="4" spans="1:12" x14ac:dyDescent="0.25">
      <c r="B4" t="s">
        <v>561</v>
      </c>
      <c r="C4" s="3">
        <v>38991</v>
      </c>
      <c r="E4" t="str">
        <f t="shared" ca="1" si="0"/>
        <v>Inactive</v>
      </c>
      <c r="F4" t="s">
        <v>723</v>
      </c>
      <c r="I4" t="s">
        <v>840</v>
      </c>
      <c r="J4" t="s">
        <v>91</v>
      </c>
      <c r="K4" t="s">
        <v>841</v>
      </c>
    </row>
    <row r="5" spans="1:12" x14ac:dyDescent="0.25">
      <c r="B5" t="s">
        <v>700</v>
      </c>
      <c r="C5" s="3">
        <v>39356</v>
      </c>
      <c r="E5" t="str">
        <f t="shared" ca="1" si="0"/>
        <v>Inactive</v>
      </c>
      <c r="F5" t="s">
        <v>842</v>
      </c>
      <c r="J5" t="s">
        <v>345</v>
      </c>
      <c r="K5" t="s">
        <v>80</v>
      </c>
    </row>
    <row r="6" spans="1:12" x14ac:dyDescent="0.25">
      <c r="B6" t="s">
        <v>843</v>
      </c>
      <c r="C6" s="3">
        <v>39356</v>
      </c>
      <c r="D6" s="3">
        <v>41183</v>
      </c>
      <c r="E6" t="str">
        <f t="shared" ca="1" si="0"/>
        <v>Inactive</v>
      </c>
      <c r="F6" t="s">
        <v>844</v>
      </c>
      <c r="J6" t="s">
        <v>345</v>
      </c>
      <c r="K6" t="s">
        <v>703</v>
      </c>
    </row>
    <row r="7" spans="1:12" x14ac:dyDescent="0.25">
      <c r="B7" t="s">
        <v>342</v>
      </c>
      <c r="C7" s="3">
        <v>39356</v>
      </c>
      <c r="D7" s="3">
        <v>41183</v>
      </c>
      <c r="E7" t="str">
        <f t="shared" ca="1" si="0"/>
        <v>Inactive</v>
      </c>
      <c r="F7" t="s">
        <v>845</v>
      </c>
      <c r="I7" t="s">
        <v>846</v>
      </c>
      <c r="J7" t="s">
        <v>345</v>
      </c>
      <c r="K7" t="s">
        <v>847</v>
      </c>
    </row>
    <row r="8" spans="1:12" x14ac:dyDescent="0.25">
      <c r="B8" t="s">
        <v>352</v>
      </c>
      <c r="C8" s="3">
        <v>39722</v>
      </c>
      <c r="D8" s="3">
        <v>41548</v>
      </c>
      <c r="E8" t="str">
        <f t="shared" ca="1" si="0"/>
        <v>Inactive</v>
      </c>
      <c r="F8" t="s">
        <v>848</v>
      </c>
      <c r="I8" t="s">
        <v>849</v>
      </c>
      <c r="J8" t="s">
        <v>223</v>
      </c>
      <c r="K8" t="s">
        <v>80</v>
      </c>
    </row>
    <row r="9" spans="1:12" x14ac:dyDescent="0.25">
      <c r="B9" t="s">
        <v>97</v>
      </c>
      <c r="C9" s="3">
        <v>39722</v>
      </c>
      <c r="E9" t="str">
        <f t="shared" ca="1" si="0"/>
        <v>Inactive</v>
      </c>
      <c r="F9" t="s">
        <v>850</v>
      </c>
      <c r="I9" t="s">
        <v>851</v>
      </c>
      <c r="J9" t="s">
        <v>223</v>
      </c>
      <c r="K9" t="s">
        <v>146</v>
      </c>
    </row>
    <row r="10" spans="1:12" x14ac:dyDescent="0.25">
      <c r="B10" t="s">
        <v>356</v>
      </c>
      <c r="C10" s="3">
        <v>40087</v>
      </c>
      <c r="D10" s="3">
        <v>41913</v>
      </c>
      <c r="E10" t="str">
        <f t="shared" ca="1" si="0"/>
        <v>Inactive</v>
      </c>
      <c r="F10" t="s">
        <v>852</v>
      </c>
      <c r="J10" t="s">
        <v>102</v>
      </c>
      <c r="K10" t="s">
        <v>471</v>
      </c>
    </row>
    <row r="11" spans="1:12" x14ac:dyDescent="0.25">
      <c r="B11" t="s">
        <v>357</v>
      </c>
      <c r="C11" s="3">
        <v>40452</v>
      </c>
      <c r="D11" s="3">
        <v>42278</v>
      </c>
      <c r="E11" t="str">
        <f t="shared" ca="1" si="0"/>
        <v>Inactive</v>
      </c>
      <c r="F11" t="s">
        <v>842</v>
      </c>
      <c r="I11" t="s">
        <v>521</v>
      </c>
      <c r="J11" t="s">
        <v>319</v>
      </c>
      <c r="K11" t="s">
        <v>83</v>
      </c>
    </row>
    <row r="12" spans="1:12" x14ac:dyDescent="0.25">
      <c r="B12" t="s">
        <v>853</v>
      </c>
      <c r="C12" s="3">
        <v>40817</v>
      </c>
      <c r="D12" s="3">
        <v>42644</v>
      </c>
      <c r="E12" t="str">
        <f t="shared" ca="1" si="0"/>
        <v>Inactive</v>
      </c>
      <c r="F12" t="s">
        <v>850</v>
      </c>
      <c r="I12" t="s">
        <v>521</v>
      </c>
      <c r="J12" t="s">
        <v>286</v>
      </c>
      <c r="K12" t="s">
        <v>854</v>
      </c>
    </row>
    <row r="13" spans="1:12" x14ac:dyDescent="0.25">
      <c r="B13" t="s">
        <v>349</v>
      </c>
      <c r="C13" s="3">
        <v>41183</v>
      </c>
      <c r="D13" s="3">
        <v>43009</v>
      </c>
      <c r="E13" t="str">
        <f t="shared" ca="1" si="0"/>
        <v>Inactive</v>
      </c>
      <c r="F13" t="s">
        <v>845</v>
      </c>
      <c r="I13" t="s">
        <v>521</v>
      </c>
      <c r="J13" t="s">
        <v>231</v>
      </c>
      <c r="K13" t="s">
        <v>484</v>
      </c>
    </row>
    <row r="14" spans="1:12" x14ac:dyDescent="0.25">
      <c r="B14" t="s">
        <v>364</v>
      </c>
      <c r="C14" s="3">
        <v>41548</v>
      </c>
      <c r="D14" s="3">
        <v>43374</v>
      </c>
      <c r="E14" t="str">
        <f t="shared" ca="1" si="0"/>
        <v>Inactive</v>
      </c>
      <c r="F14" t="s">
        <v>848</v>
      </c>
      <c r="I14" t="s">
        <v>521</v>
      </c>
      <c r="J14" t="s">
        <v>128</v>
      </c>
      <c r="K14" t="s">
        <v>365</v>
      </c>
    </row>
    <row r="15" spans="1:12" x14ac:dyDescent="0.25">
      <c r="B15" t="s">
        <v>368</v>
      </c>
      <c r="C15" s="3">
        <v>41913</v>
      </c>
      <c r="D15" s="3">
        <v>43739</v>
      </c>
      <c r="E15" t="str">
        <f t="shared" ca="1" si="0"/>
        <v>Inactive</v>
      </c>
      <c r="F15" t="s">
        <v>852</v>
      </c>
      <c r="I15" t="s">
        <v>521</v>
      </c>
      <c r="J15" t="s">
        <v>293</v>
      </c>
      <c r="K15" t="s">
        <v>855</v>
      </c>
    </row>
    <row r="16" spans="1:12" x14ac:dyDescent="0.25">
      <c r="B16" t="s">
        <v>369</v>
      </c>
      <c r="C16" s="3">
        <v>42278</v>
      </c>
      <c r="D16" s="3">
        <v>44105</v>
      </c>
      <c r="E16" t="str">
        <f t="shared" ca="1" si="0"/>
        <v>Inactive</v>
      </c>
      <c r="F16" t="s">
        <v>842</v>
      </c>
      <c r="I16" t="s">
        <v>521</v>
      </c>
      <c r="J16" t="s">
        <v>142</v>
      </c>
      <c r="K16" t="s">
        <v>279</v>
      </c>
    </row>
    <row r="17" spans="2:11" x14ac:dyDescent="0.25">
      <c r="B17" t="s">
        <v>371</v>
      </c>
      <c r="C17" s="3">
        <v>42644</v>
      </c>
      <c r="D17" s="3">
        <v>44470</v>
      </c>
      <c r="E17" t="str">
        <f t="shared" ca="1" si="0"/>
        <v>Inactive</v>
      </c>
      <c r="F17" t="s">
        <v>850</v>
      </c>
      <c r="I17" t="s">
        <v>521</v>
      </c>
      <c r="J17" t="s">
        <v>150</v>
      </c>
      <c r="K17" t="s">
        <v>80</v>
      </c>
    </row>
    <row r="18" spans="2:11" x14ac:dyDescent="0.25">
      <c r="B18" t="s">
        <v>372</v>
      </c>
      <c r="C18" s="3">
        <v>43009</v>
      </c>
      <c r="D18" s="3">
        <v>44835</v>
      </c>
      <c r="E18" t="str">
        <f t="shared" ca="1" si="0"/>
        <v>Inactive</v>
      </c>
      <c r="F18" t="s">
        <v>856</v>
      </c>
      <c r="I18" t="s">
        <v>857</v>
      </c>
      <c r="J18" t="s">
        <v>298</v>
      </c>
      <c r="K18" t="s">
        <v>798</v>
      </c>
    </row>
    <row r="19" spans="2:11" x14ac:dyDescent="0.25">
      <c r="B19" t="s">
        <v>374</v>
      </c>
      <c r="C19" s="3">
        <v>43374</v>
      </c>
      <c r="D19" s="3">
        <v>45200</v>
      </c>
      <c r="E19" t="str">
        <f t="shared" ca="1" si="0"/>
        <v>Inactive</v>
      </c>
      <c r="F19" t="s">
        <v>848</v>
      </c>
      <c r="I19" t="s">
        <v>521</v>
      </c>
      <c r="J19" t="s">
        <v>492</v>
      </c>
      <c r="K19" t="s">
        <v>163</v>
      </c>
    </row>
    <row r="20" spans="2:11" x14ac:dyDescent="0.25">
      <c r="B20" t="s">
        <v>375</v>
      </c>
      <c r="C20" s="3">
        <v>43739</v>
      </c>
      <c r="D20" s="3">
        <v>45566</v>
      </c>
      <c r="E20" t="str">
        <f t="shared" ca="1" si="0"/>
        <v>Inactive</v>
      </c>
      <c r="F20" t="s">
        <v>852</v>
      </c>
      <c r="I20" t="s">
        <v>521</v>
      </c>
      <c r="J20" t="s">
        <v>245</v>
      </c>
      <c r="K20" t="s">
        <v>654</v>
      </c>
    </row>
    <row r="21" spans="2:11" x14ac:dyDescent="0.25">
      <c r="B21" t="s">
        <v>378</v>
      </c>
      <c r="C21" s="3">
        <v>44105</v>
      </c>
      <c r="D21" s="3">
        <v>45931</v>
      </c>
      <c r="E21" t="str">
        <f t="shared" ca="1" si="0"/>
        <v>Inactive</v>
      </c>
      <c r="F21" t="s">
        <v>842</v>
      </c>
      <c r="I21" t="s">
        <v>521</v>
      </c>
      <c r="J21" t="s">
        <v>178</v>
      </c>
      <c r="K21" t="s">
        <v>858</v>
      </c>
    </row>
    <row r="22" spans="2:11" x14ac:dyDescent="0.25">
      <c r="B22" t="s">
        <v>381</v>
      </c>
      <c r="C22" s="3">
        <v>44470</v>
      </c>
      <c r="D22" s="3">
        <v>46296</v>
      </c>
      <c r="E22" t="s">
        <v>977</v>
      </c>
      <c r="F22" t="s">
        <v>850</v>
      </c>
      <c r="I22" t="s">
        <v>521</v>
      </c>
      <c r="J22" t="s">
        <v>254</v>
      </c>
      <c r="K22" t="s">
        <v>397</v>
      </c>
    </row>
    <row r="23" spans="2:11" x14ac:dyDescent="0.25">
      <c r="B23" t="s">
        <v>387</v>
      </c>
      <c r="C23" s="3">
        <v>44835</v>
      </c>
      <c r="D23" s="3">
        <v>46661</v>
      </c>
      <c r="E23" t="str">
        <f t="shared" ca="1" si="0"/>
        <v>Active</v>
      </c>
      <c r="F23" t="s">
        <v>856</v>
      </c>
      <c r="I23" t="s">
        <v>521</v>
      </c>
      <c r="J23" t="s">
        <v>182</v>
      </c>
      <c r="K23" t="s">
        <v>666</v>
      </c>
    </row>
    <row r="24" spans="2:11" x14ac:dyDescent="0.25">
      <c r="B24" t="s">
        <v>395</v>
      </c>
      <c r="C24" s="3">
        <v>45200</v>
      </c>
      <c r="D24" s="3">
        <v>47027</v>
      </c>
      <c r="E24" t="str">
        <f t="shared" ca="1" si="0"/>
        <v>Active</v>
      </c>
      <c r="F24" t="s">
        <v>848</v>
      </c>
      <c r="I24" t="s">
        <v>521</v>
      </c>
      <c r="J24" t="s">
        <v>190</v>
      </c>
      <c r="K24" t="s">
        <v>828</v>
      </c>
    </row>
    <row r="25" spans="2:11" x14ac:dyDescent="0.25">
      <c r="B25">
        <v>-2026</v>
      </c>
      <c r="D25" s="3">
        <v>46296</v>
      </c>
      <c r="E25" t="str">
        <f ca="1">IF(D25&gt;=TODAY(),"Active","Inactive")</f>
        <v>Active</v>
      </c>
      <c r="F25" t="s">
        <v>859</v>
      </c>
      <c r="I25" t="s">
        <v>860</v>
      </c>
      <c r="J25" t="s">
        <v>190</v>
      </c>
      <c r="K25" t="s">
        <v>828</v>
      </c>
    </row>
    <row r="26" spans="2:11" x14ac:dyDescent="0.25">
      <c r="B26" t="s">
        <v>402</v>
      </c>
      <c r="C26" s="3">
        <v>45931</v>
      </c>
      <c r="D26" s="3">
        <v>47757</v>
      </c>
      <c r="E26" t="str">
        <f ca="1">IF(D26&gt;=TODAY(),"Active","Inactive")</f>
        <v>Active</v>
      </c>
      <c r="F26" t="s">
        <v>842</v>
      </c>
      <c r="I26" t="s">
        <v>521</v>
      </c>
      <c r="J26" t="s">
        <v>982</v>
      </c>
    </row>
    <row r="27" spans="2:11" x14ac:dyDescent="0.25">
      <c r="B27" t="s">
        <v>204</v>
      </c>
      <c r="C27" s="3">
        <v>45931</v>
      </c>
      <c r="D27" s="3">
        <v>47392</v>
      </c>
      <c r="E27" t="str">
        <f ca="1">IF(D27&gt;=TODAY(),"Active","Inactive")</f>
        <v>Active</v>
      </c>
      <c r="F27" t="s">
        <v>852</v>
      </c>
      <c r="I27" t="s">
        <v>521</v>
      </c>
      <c r="J27" t="s">
        <v>982</v>
      </c>
    </row>
    <row r="28" spans="2:11" x14ac:dyDescent="0.25">
      <c r="E28">
        <f ca="1">COUNTIF(E20:E25, "Active")</f>
        <v>3</v>
      </c>
    </row>
  </sheetData>
  <autoFilter ref="A1:L1" xr:uid="{00000000-0001-0000-1A00-000000000000}"/>
  <pageMargins left="0.7" right="0.7" top="0.75" bottom="0.75" header="0.3" footer="0.3"/>
  <pageSetup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N44"/>
  <sheetViews>
    <sheetView workbookViewId="0">
      <pane ySplit="1" topLeftCell="A30" activePane="bottomLeft" state="frozen"/>
      <selection pane="bottomLeft" activeCell="M36" sqref="M36"/>
    </sheetView>
  </sheetViews>
  <sheetFormatPr defaultRowHeight="15" x14ac:dyDescent="0.25"/>
  <cols>
    <col min="1" max="1" width="25.28515625" bestFit="1" customWidth="1"/>
    <col min="2" max="2" width="10.5703125" customWidth="1"/>
    <col min="3" max="3" width="9.85546875" customWidth="1"/>
    <col min="4" max="4" width="9.5703125" bestFit="1" customWidth="1"/>
    <col min="5" max="5" width="13.85546875" bestFit="1" customWidth="1"/>
    <col min="6" max="6" width="16.140625" bestFit="1" customWidth="1"/>
    <col min="9" max="10" width="9.140625" style="19"/>
    <col min="11" max="11" width="29.85546875" bestFit="1" customWidth="1"/>
  </cols>
  <sheetData>
    <row r="1" spans="1:14" ht="45" x14ac:dyDescent="0.25">
      <c r="A1" s="15" t="s">
        <v>861</v>
      </c>
      <c r="B1" s="11" t="s">
        <v>46</v>
      </c>
      <c r="C1" s="10" t="s">
        <v>47</v>
      </c>
      <c r="D1" s="10" t="s">
        <v>48</v>
      </c>
      <c r="E1" s="1" t="s">
        <v>49</v>
      </c>
      <c r="F1" s="1" t="s">
        <v>50</v>
      </c>
      <c r="G1" s="1" t="s">
        <v>51</v>
      </c>
      <c r="H1" s="1" t="s">
        <v>52</v>
      </c>
      <c r="I1" s="17" t="s">
        <v>216</v>
      </c>
      <c r="J1" s="17" t="s">
        <v>62</v>
      </c>
      <c r="K1" s="1" t="s">
        <v>53</v>
      </c>
      <c r="L1" s="1" t="s">
        <v>54</v>
      </c>
      <c r="M1" s="1" t="s">
        <v>55</v>
      </c>
      <c r="N1" s="1" t="s">
        <v>56</v>
      </c>
    </row>
    <row r="2" spans="1:14" x14ac:dyDescent="0.25">
      <c r="B2" t="s">
        <v>862</v>
      </c>
      <c r="C2" s="3">
        <v>38657</v>
      </c>
      <c r="D2" s="3"/>
      <c r="E2" t="str">
        <f t="shared" ref="E2:E23" ca="1" si="0">IF(D2&gt;=TODAY(),"Active","Inactive")</f>
        <v>Inactive</v>
      </c>
      <c r="F2" t="s">
        <v>863</v>
      </c>
      <c r="K2" t="s">
        <v>465</v>
      </c>
      <c r="L2" t="s">
        <v>457</v>
      </c>
      <c r="M2" t="s">
        <v>756</v>
      </c>
      <c r="N2" t="s">
        <v>864</v>
      </c>
    </row>
    <row r="3" spans="1:14" x14ac:dyDescent="0.25">
      <c r="B3" t="s">
        <v>335</v>
      </c>
      <c r="C3" s="3">
        <v>38657</v>
      </c>
      <c r="D3" s="3">
        <v>40483</v>
      </c>
      <c r="E3" t="str">
        <f t="shared" ca="1" si="0"/>
        <v>Inactive</v>
      </c>
      <c r="F3" t="s">
        <v>865</v>
      </c>
      <c r="L3" t="s">
        <v>457</v>
      </c>
      <c r="M3" t="s">
        <v>452</v>
      </c>
    </row>
    <row r="4" spans="1:14" x14ac:dyDescent="0.25">
      <c r="B4" t="s">
        <v>561</v>
      </c>
      <c r="C4" s="3">
        <v>38657</v>
      </c>
      <c r="E4" t="str">
        <f t="shared" ca="1" si="0"/>
        <v>Inactive</v>
      </c>
      <c r="F4" t="s">
        <v>863</v>
      </c>
      <c r="L4" t="s">
        <v>866</v>
      </c>
      <c r="M4" t="s">
        <v>220</v>
      </c>
    </row>
    <row r="5" spans="1:14" x14ac:dyDescent="0.25">
      <c r="B5" t="s">
        <v>700</v>
      </c>
      <c r="C5" s="3">
        <v>39387</v>
      </c>
      <c r="E5" t="str">
        <f t="shared" ca="1" si="0"/>
        <v>Inactive</v>
      </c>
      <c r="F5" t="s">
        <v>867</v>
      </c>
      <c r="K5" t="s">
        <v>465</v>
      </c>
      <c r="L5" t="s">
        <v>91</v>
      </c>
      <c r="M5" t="s">
        <v>868</v>
      </c>
    </row>
    <row r="6" spans="1:14" x14ac:dyDescent="0.25">
      <c r="B6" t="s">
        <v>700</v>
      </c>
      <c r="C6" s="3">
        <v>39387</v>
      </c>
      <c r="E6" t="str">
        <f t="shared" ca="1" si="0"/>
        <v>Inactive</v>
      </c>
      <c r="F6" t="s">
        <v>869</v>
      </c>
      <c r="K6" t="s">
        <v>465</v>
      </c>
      <c r="L6" t="s">
        <v>91</v>
      </c>
      <c r="M6" t="s">
        <v>868</v>
      </c>
    </row>
    <row r="7" spans="1:14" x14ac:dyDescent="0.25">
      <c r="B7" t="s">
        <v>342</v>
      </c>
      <c r="C7" s="3">
        <v>39387</v>
      </c>
      <c r="D7" s="3">
        <v>41214</v>
      </c>
      <c r="E7" t="str">
        <f t="shared" ca="1" si="0"/>
        <v>Inactive</v>
      </c>
      <c r="F7" t="s">
        <v>870</v>
      </c>
      <c r="K7" t="s">
        <v>413</v>
      </c>
      <c r="L7" t="s">
        <v>345</v>
      </c>
      <c r="M7" t="s">
        <v>74</v>
      </c>
    </row>
    <row r="8" spans="1:14" x14ac:dyDescent="0.25">
      <c r="B8" t="s">
        <v>467</v>
      </c>
      <c r="C8" s="3">
        <v>39753</v>
      </c>
      <c r="E8" t="str">
        <f t="shared" ca="1" si="0"/>
        <v>Inactive</v>
      </c>
      <c r="F8" t="s">
        <v>869</v>
      </c>
      <c r="K8" t="s">
        <v>871</v>
      </c>
      <c r="L8" t="s">
        <v>95</v>
      </c>
      <c r="M8" t="s">
        <v>310</v>
      </c>
    </row>
    <row r="9" spans="1:14" x14ac:dyDescent="0.25">
      <c r="B9" t="s">
        <v>352</v>
      </c>
      <c r="C9" s="3">
        <v>39753</v>
      </c>
      <c r="D9" s="3">
        <v>41579</v>
      </c>
      <c r="E9" t="str">
        <f t="shared" ca="1" si="0"/>
        <v>Inactive</v>
      </c>
      <c r="F9" t="s">
        <v>872</v>
      </c>
      <c r="K9" t="s">
        <v>413</v>
      </c>
      <c r="L9" t="s">
        <v>223</v>
      </c>
      <c r="M9" t="s">
        <v>771</v>
      </c>
    </row>
    <row r="10" spans="1:14" x14ac:dyDescent="0.25">
      <c r="B10" t="s">
        <v>356</v>
      </c>
      <c r="C10" s="3">
        <v>40118</v>
      </c>
      <c r="D10" s="3">
        <v>41944</v>
      </c>
      <c r="E10" t="str">
        <f t="shared" ca="1" si="0"/>
        <v>Inactive</v>
      </c>
      <c r="F10" t="s">
        <v>873</v>
      </c>
      <c r="L10" t="s">
        <v>102</v>
      </c>
      <c r="M10" t="s">
        <v>709</v>
      </c>
    </row>
    <row r="11" spans="1:14" x14ac:dyDescent="0.25">
      <c r="B11" t="s">
        <v>356</v>
      </c>
      <c r="C11" s="3">
        <v>40118</v>
      </c>
      <c r="D11" s="3">
        <v>41944</v>
      </c>
      <c r="E11" t="str">
        <f t="shared" ca="1" si="0"/>
        <v>Inactive</v>
      </c>
      <c r="F11" t="s">
        <v>874</v>
      </c>
      <c r="K11" t="s">
        <v>465</v>
      </c>
      <c r="L11" t="s">
        <v>102</v>
      </c>
      <c r="M11" t="s">
        <v>709</v>
      </c>
    </row>
    <row r="12" spans="1:14" x14ac:dyDescent="0.25">
      <c r="B12" t="s">
        <v>875</v>
      </c>
      <c r="C12" s="3">
        <v>40483</v>
      </c>
      <c r="D12" s="3">
        <v>42309</v>
      </c>
      <c r="E12" t="str">
        <f t="shared" ca="1" si="0"/>
        <v>Inactive</v>
      </c>
      <c r="F12" t="s">
        <v>876</v>
      </c>
      <c r="L12" t="s">
        <v>319</v>
      </c>
      <c r="M12" t="s">
        <v>877</v>
      </c>
    </row>
    <row r="13" spans="1:14" x14ac:dyDescent="0.25">
      <c r="B13" t="s">
        <v>875</v>
      </c>
      <c r="C13" s="3">
        <v>40483</v>
      </c>
      <c r="D13" s="3">
        <v>42309</v>
      </c>
      <c r="E13" t="str">
        <f t="shared" ca="1" si="0"/>
        <v>Inactive</v>
      </c>
      <c r="F13" t="s">
        <v>869</v>
      </c>
      <c r="K13" t="s">
        <v>413</v>
      </c>
      <c r="L13" t="s">
        <v>319</v>
      </c>
      <c r="M13" t="s">
        <v>877</v>
      </c>
    </row>
    <row r="14" spans="1:14" x14ac:dyDescent="0.25">
      <c r="B14" t="s">
        <v>853</v>
      </c>
      <c r="C14" s="3">
        <v>40848</v>
      </c>
      <c r="D14" s="3">
        <v>42675</v>
      </c>
      <c r="E14" t="str">
        <f t="shared" ca="1" si="0"/>
        <v>Inactive</v>
      </c>
      <c r="F14" t="s">
        <v>878</v>
      </c>
      <c r="K14" t="s">
        <v>465</v>
      </c>
      <c r="L14" t="s">
        <v>112</v>
      </c>
      <c r="M14" t="s">
        <v>879</v>
      </c>
    </row>
    <row r="15" spans="1:14" x14ac:dyDescent="0.25">
      <c r="B15" t="s">
        <v>853</v>
      </c>
      <c r="C15" s="3">
        <v>40848</v>
      </c>
      <c r="D15" s="3">
        <v>42675</v>
      </c>
      <c r="E15" t="str">
        <f t="shared" ca="1" si="0"/>
        <v>Inactive</v>
      </c>
      <c r="F15" t="s">
        <v>863</v>
      </c>
      <c r="K15" t="s">
        <v>413</v>
      </c>
      <c r="L15" t="s">
        <v>286</v>
      </c>
      <c r="M15" t="s">
        <v>636</v>
      </c>
    </row>
    <row r="16" spans="1:14" x14ac:dyDescent="0.25">
      <c r="B16">
        <v>-2015</v>
      </c>
      <c r="D16" s="3">
        <v>42309</v>
      </c>
      <c r="E16" t="str">
        <f t="shared" ca="1" si="0"/>
        <v>Inactive</v>
      </c>
      <c r="F16" t="s">
        <v>880</v>
      </c>
      <c r="K16" t="s">
        <v>881</v>
      </c>
      <c r="L16" t="s">
        <v>286</v>
      </c>
      <c r="M16" t="s">
        <v>636</v>
      </c>
    </row>
    <row r="17" spans="2:13" x14ac:dyDescent="0.25">
      <c r="B17" t="s">
        <v>349</v>
      </c>
      <c r="C17" s="3">
        <v>41214</v>
      </c>
      <c r="D17" s="3">
        <v>43040</v>
      </c>
      <c r="E17" t="str">
        <f t="shared" ca="1" si="0"/>
        <v>Inactive</v>
      </c>
      <c r="F17" t="s">
        <v>882</v>
      </c>
      <c r="L17" t="s">
        <v>231</v>
      </c>
      <c r="M17" t="s">
        <v>125</v>
      </c>
    </row>
    <row r="18" spans="2:13" x14ac:dyDescent="0.25">
      <c r="B18" t="s">
        <v>364</v>
      </c>
      <c r="C18" s="3">
        <v>41579</v>
      </c>
      <c r="D18" s="3">
        <v>43405</v>
      </c>
      <c r="E18" t="str">
        <f t="shared" ca="1" si="0"/>
        <v>Inactive</v>
      </c>
      <c r="F18" t="s">
        <v>878</v>
      </c>
      <c r="L18" t="s">
        <v>234</v>
      </c>
      <c r="M18" t="s">
        <v>80</v>
      </c>
    </row>
    <row r="19" spans="2:13" x14ac:dyDescent="0.25">
      <c r="B19" t="s">
        <v>368</v>
      </c>
      <c r="C19" s="3">
        <v>41944</v>
      </c>
      <c r="D19" s="3">
        <v>43770</v>
      </c>
      <c r="E19" t="str">
        <f t="shared" ca="1" si="0"/>
        <v>Inactive</v>
      </c>
      <c r="F19" t="s">
        <v>873</v>
      </c>
      <c r="K19" t="s">
        <v>521</v>
      </c>
      <c r="L19" t="s">
        <v>293</v>
      </c>
      <c r="M19" t="s">
        <v>567</v>
      </c>
    </row>
    <row r="20" spans="2:13" x14ac:dyDescent="0.25">
      <c r="B20" t="s">
        <v>368</v>
      </c>
      <c r="C20" s="3">
        <v>41944</v>
      </c>
      <c r="D20" s="3">
        <v>43770</v>
      </c>
      <c r="E20" t="str">
        <f t="shared" ca="1" si="0"/>
        <v>Inactive</v>
      </c>
      <c r="F20" t="s">
        <v>874</v>
      </c>
      <c r="K20" t="s">
        <v>465</v>
      </c>
      <c r="L20" t="s">
        <v>293</v>
      </c>
      <c r="M20" t="s">
        <v>567</v>
      </c>
    </row>
    <row r="21" spans="2:13" x14ac:dyDescent="0.25">
      <c r="B21" t="s">
        <v>883</v>
      </c>
      <c r="C21" s="3">
        <v>42309</v>
      </c>
      <c r="D21" s="3">
        <v>44136</v>
      </c>
      <c r="E21" t="str">
        <f t="shared" ca="1" si="0"/>
        <v>Inactive</v>
      </c>
      <c r="F21" t="s">
        <v>884</v>
      </c>
      <c r="K21" t="s">
        <v>465</v>
      </c>
      <c r="L21" t="s">
        <v>293</v>
      </c>
      <c r="M21" t="s">
        <v>885</v>
      </c>
    </row>
    <row r="22" spans="2:13" x14ac:dyDescent="0.25">
      <c r="B22" t="s">
        <v>369</v>
      </c>
      <c r="C22" s="3">
        <v>42309</v>
      </c>
      <c r="D22" s="3">
        <v>44136</v>
      </c>
      <c r="E22" t="str">
        <f t="shared" ca="1" si="0"/>
        <v>Inactive</v>
      </c>
      <c r="F22" t="s">
        <v>880</v>
      </c>
      <c r="K22" t="s">
        <v>521</v>
      </c>
      <c r="L22" t="s">
        <v>142</v>
      </c>
      <c r="M22" t="s">
        <v>154</v>
      </c>
    </row>
    <row r="23" spans="2:13" x14ac:dyDescent="0.25">
      <c r="B23" t="s">
        <v>152</v>
      </c>
      <c r="C23" s="3">
        <v>43405</v>
      </c>
      <c r="D23" s="3">
        <v>44501</v>
      </c>
      <c r="E23" t="str">
        <f t="shared" ca="1" si="0"/>
        <v>Inactive</v>
      </c>
      <c r="F23" t="s">
        <v>863</v>
      </c>
      <c r="K23" t="s">
        <v>521</v>
      </c>
      <c r="L23" t="s">
        <v>150</v>
      </c>
      <c r="M23" t="s">
        <v>228</v>
      </c>
    </row>
    <row r="24" spans="2:13" x14ac:dyDescent="0.25">
      <c r="B24" t="s">
        <v>374</v>
      </c>
      <c r="C24" s="3">
        <v>43405</v>
      </c>
      <c r="D24" s="3">
        <v>45231</v>
      </c>
      <c r="E24" t="str">
        <f t="shared" ref="E24:E35" ca="1" si="1">IF(D24&gt;=TODAY(),"Active","Inactive")</f>
        <v>Inactive</v>
      </c>
      <c r="F24" t="s">
        <v>882</v>
      </c>
      <c r="K24" t="s">
        <v>465</v>
      </c>
      <c r="L24" t="s">
        <v>153</v>
      </c>
      <c r="M24" t="s">
        <v>172</v>
      </c>
    </row>
    <row r="25" spans="2:13" x14ac:dyDescent="0.25">
      <c r="B25" t="s">
        <v>374</v>
      </c>
      <c r="C25" s="3">
        <v>43405</v>
      </c>
      <c r="D25" s="3">
        <v>45231</v>
      </c>
      <c r="E25" t="str">
        <f t="shared" ca="1" si="1"/>
        <v>Inactive</v>
      </c>
      <c r="F25" t="s">
        <v>878</v>
      </c>
      <c r="K25" t="s">
        <v>521</v>
      </c>
      <c r="L25" t="s">
        <v>492</v>
      </c>
      <c r="M25" t="s">
        <v>67</v>
      </c>
    </row>
    <row r="26" spans="2:13" x14ac:dyDescent="0.25">
      <c r="B26">
        <v>-2027</v>
      </c>
      <c r="C26" s="3">
        <v>46692</v>
      </c>
      <c r="D26" s="3">
        <v>46692</v>
      </c>
      <c r="E26" t="str">
        <f t="shared" ca="1" si="1"/>
        <v>Active</v>
      </c>
      <c r="F26" t="s">
        <v>884</v>
      </c>
      <c r="K26" t="s">
        <v>886</v>
      </c>
      <c r="L26" t="s">
        <v>162</v>
      </c>
      <c r="M26" t="s">
        <v>301</v>
      </c>
    </row>
    <row r="27" spans="2:13" x14ac:dyDescent="0.25">
      <c r="B27" t="s">
        <v>375</v>
      </c>
      <c r="C27" s="3">
        <v>43770</v>
      </c>
      <c r="D27" s="3">
        <v>45597</v>
      </c>
      <c r="E27" t="str">
        <f t="shared" ca="1" si="1"/>
        <v>Inactive</v>
      </c>
      <c r="F27" t="s">
        <v>874</v>
      </c>
      <c r="K27" t="s">
        <v>521</v>
      </c>
      <c r="L27" t="s">
        <v>245</v>
      </c>
      <c r="M27" t="s">
        <v>828</v>
      </c>
    </row>
    <row r="28" spans="2:13" x14ac:dyDescent="0.25">
      <c r="B28" t="s">
        <v>375</v>
      </c>
      <c r="C28" s="3">
        <v>43770</v>
      </c>
      <c r="D28" s="3">
        <v>45597</v>
      </c>
      <c r="E28" t="str">
        <f t="shared" ca="1" si="1"/>
        <v>Inactive</v>
      </c>
      <c r="F28" t="s">
        <v>873</v>
      </c>
      <c r="K28" t="s">
        <v>413</v>
      </c>
      <c r="L28" t="s">
        <v>245</v>
      </c>
      <c r="M28" t="s">
        <v>828</v>
      </c>
    </row>
    <row r="29" spans="2:13" x14ac:dyDescent="0.25">
      <c r="B29" t="s">
        <v>378</v>
      </c>
      <c r="C29" s="3">
        <v>44136</v>
      </c>
      <c r="D29" s="3">
        <v>45962</v>
      </c>
      <c r="E29" t="str">
        <f t="shared" ca="1" si="1"/>
        <v>Inactive</v>
      </c>
      <c r="F29" t="s">
        <v>880</v>
      </c>
      <c r="K29" t="s">
        <v>413</v>
      </c>
      <c r="L29" t="s">
        <v>178</v>
      </c>
    </row>
    <row r="30" spans="2:13" x14ac:dyDescent="0.25">
      <c r="B30" t="s">
        <v>381</v>
      </c>
      <c r="C30" s="3">
        <v>44501</v>
      </c>
      <c r="D30" s="3">
        <v>46327</v>
      </c>
      <c r="E30" t="str">
        <f t="shared" ca="1" si="1"/>
        <v>Active</v>
      </c>
      <c r="F30" t="s">
        <v>863</v>
      </c>
      <c r="K30" t="s">
        <v>413</v>
      </c>
      <c r="L30" t="s">
        <v>254</v>
      </c>
      <c r="M30" t="s">
        <v>151</v>
      </c>
    </row>
    <row r="31" spans="2:13" x14ac:dyDescent="0.25">
      <c r="B31">
        <v>-2023</v>
      </c>
      <c r="C31" s="3">
        <v>45231</v>
      </c>
      <c r="D31" s="3">
        <v>45231</v>
      </c>
      <c r="E31" t="str">
        <f t="shared" ca="1" si="1"/>
        <v>Inactive</v>
      </c>
      <c r="F31" t="s">
        <v>874</v>
      </c>
      <c r="K31" t="s">
        <v>887</v>
      </c>
      <c r="L31" t="s">
        <v>254</v>
      </c>
      <c r="M31" t="s">
        <v>151</v>
      </c>
    </row>
    <row r="32" spans="2:13" x14ac:dyDescent="0.25">
      <c r="B32">
        <v>-2027</v>
      </c>
      <c r="C32" s="3">
        <v>46692</v>
      </c>
      <c r="D32" s="3">
        <v>46692</v>
      </c>
      <c r="E32" t="s">
        <v>977</v>
      </c>
      <c r="F32" t="s">
        <v>882</v>
      </c>
      <c r="K32" t="s">
        <v>888</v>
      </c>
      <c r="L32" t="s">
        <v>186</v>
      </c>
      <c r="M32" t="s">
        <v>397</v>
      </c>
    </row>
    <row r="33" spans="2:13" x14ac:dyDescent="0.25">
      <c r="B33">
        <v>-2023</v>
      </c>
      <c r="C33" s="3">
        <v>45231</v>
      </c>
      <c r="D33" s="3">
        <v>45231</v>
      </c>
      <c r="E33" t="str">
        <f t="shared" ca="1" si="1"/>
        <v>Inactive</v>
      </c>
      <c r="F33" t="s">
        <v>226</v>
      </c>
      <c r="K33" t="s">
        <v>889</v>
      </c>
      <c r="L33" t="s">
        <v>186</v>
      </c>
      <c r="M33" t="s">
        <v>397</v>
      </c>
    </row>
    <row r="34" spans="2:13" x14ac:dyDescent="0.25">
      <c r="B34" t="s">
        <v>395</v>
      </c>
      <c r="C34" s="3">
        <v>45231</v>
      </c>
      <c r="D34" s="3">
        <v>47058</v>
      </c>
      <c r="E34" t="str">
        <f t="shared" ca="1" si="1"/>
        <v>Active</v>
      </c>
      <c r="F34" t="s">
        <v>874</v>
      </c>
      <c r="K34" t="s">
        <v>119</v>
      </c>
      <c r="L34" t="s">
        <v>26</v>
      </c>
      <c r="M34" t="s">
        <v>890</v>
      </c>
    </row>
    <row r="35" spans="2:13" x14ac:dyDescent="0.25">
      <c r="B35" t="s">
        <v>395</v>
      </c>
      <c r="C35" s="3">
        <v>45231</v>
      </c>
      <c r="D35" s="3">
        <v>47058</v>
      </c>
      <c r="E35" t="str">
        <f t="shared" ca="1" si="1"/>
        <v>Active</v>
      </c>
      <c r="F35" t="s">
        <v>226</v>
      </c>
      <c r="K35" t="s">
        <v>891</v>
      </c>
      <c r="L35" t="s">
        <v>26</v>
      </c>
      <c r="M35" t="s">
        <v>890</v>
      </c>
    </row>
    <row r="36" spans="2:13" x14ac:dyDescent="0.25">
      <c r="B36" t="s">
        <v>401</v>
      </c>
      <c r="C36" s="3">
        <v>45597</v>
      </c>
      <c r="D36" s="3">
        <v>47423</v>
      </c>
      <c r="E36" t="str">
        <f ca="1">IF(D36&gt;=TODAY(),"Active","Inactive")</f>
        <v>Active</v>
      </c>
      <c r="F36" t="s">
        <v>873</v>
      </c>
      <c r="K36" t="s">
        <v>413</v>
      </c>
      <c r="L36" t="s">
        <v>981</v>
      </c>
    </row>
    <row r="37" spans="2:13" x14ac:dyDescent="0.25">
      <c r="C37" s="3"/>
      <c r="D37" s="3"/>
    </row>
    <row r="38" spans="2:13" x14ac:dyDescent="0.25">
      <c r="C38" s="3"/>
      <c r="D38" s="3"/>
    </row>
    <row r="39" spans="2:13" x14ac:dyDescent="0.25">
      <c r="C39" s="3"/>
      <c r="D39" s="3"/>
    </row>
    <row r="40" spans="2:13" x14ac:dyDescent="0.25">
      <c r="C40" s="3"/>
      <c r="D40" s="3"/>
    </row>
    <row r="42" spans="2:13" x14ac:dyDescent="0.25">
      <c r="D42" t="s">
        <v>892</v>
      </c>
      <c r="G42" t="s">
        <v>893</v>
      </c>
    </row>
    <row r="44" spans="2:13" x14ac:dyDescent="0.25">
      <c r="E44">
        <f ca="1">COUNTIF(E32:E41, "Active")</f>
        <v>3</v>
      </c>
    </row>
  </sheetData>
  <autoFilter ref="A1:N36" xr:uid="{00000000-0001-0000-1B00-000000000000}"/>
  <pageMargins left="0.7" right="0.7" top="0.75" bottom="0.75" header="0.3" footer="0.3"/>
  <pageSetup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L9"/>
  <sheetViews>
    <sheetView workbookViewId="0">
      <pane ySplit="1" topLeftCell="A2" activePane="bottomLeft" state="frozen"/>
      <selection pane="bottomLeft" activeCell="K9" sqref="K9"/>
    </sheetView>
  </sheetViews>
  <sheetFormatPr defaultRowHeight="15" x14ac:dyDescent="0.25"/>
  <cols>
    <col min="1" max="1" width="35.42578125" bestFit="1" customWidth="1"/>
    <col min="2" max="2" width="10.7109375" customWidth="1"/>
    <col min="3" max="3" width="10.140625" customWidth="1"/>
    <col min="4" max="4" width="9.5703125" bestFit="1" customWidth="1"/>
    <col min="5" max="5" width="13.85546875" bestFit="1" customWidth="1"/>
    <col min="9" max="9" width="18.7109375" bestFit="1" customWidth="1"/>
  </cols>
  <sheetData>
    <row r="1" spans="1:12" ht="30" x14ac:dyDescent="0.25">
      <c r="A1" s="15" t="s">
        <v>894</v>
      </c>
      <c r="B1" s="11" t="s">
        <v>46</v>
      </c>
      <c r="C1" s="10" t="s">
        <v>47</v>
      </c>
      <c r="D1" s="10" t="s">
        <v>48</v>
      </c>
      <c r="E1" s="1" t="s">
        <v>49</v>
      </c>
      <c r="F1" s="1" t="s">
        <v>50</v>
      </c>
      <c r="G1" s="1" t="s">
        <v>51</v>
      </c>
      <c r="H1" s="1" t="s">
        <v>52</v>
      </c>
      <c r="I1" s="1" t="s">
        <v>53</v>
      </c>
      <c r="J1" s="1" t="s">
        <v>54</v>
      </c>
      <c r="K1" s="1" t="s">
        <v>55</v>
      </c>
      <c r="L1" s="1" t="s">
        <v>56</v>
      </c>
    </row>
    <row r="2" spans="1:12" x14ac:dyDescent="0.25">
      <c r="B2" t="s">
        <v>410</v>
      </c>
      <c r="C2" s="3">
        <v>39052</v>
      </c>
      <c r="D2" s="3">
        <v>40148</v>
      </c>
      <c r="E2" t="str">
        <f t="shared" ref="E2:E6" ca="1" si="0">IF(D2&gt;=TODAY(),"Active","Inactive")</f>
        <v>Inactive</v>
      </c>
      <c r="I2" t="s">
        <v>895</v>
      </c>
      <c r="J2" t="s">
        <v>88</v>
      </c>
      <c r="K2" t="s">
        <v>167</v>
      </c>
    </row>
    <row r="3" spans="1:12" x14ac:dyDescent="0.25">
      <c r="B3" t="s">
        <v>275</v>
      </c>
      <c r="C3" s="3">
        <v>40148</v>
      </c>
      <c r="D3" s="3">
        <v>41244</v>
      </c>
      <c r="E3" t="str">
        <f t="shared" ca="1" si="0"/>
        <v>Inactive</v>
      </c>
      <c r="I3" t="s">
        <v>895</v>
      </c>
      <c r="J3" t="s">
        <v>102</v>
      </c>
      <c r="K3" t="s">
        <v>709</v>
      </c>
    </row>
    <row r="4" spans="1:12" x14ac:dyDescent="0.25">
      <c r="B4" t="s">
        <v>288</v>
      </c>
      <c r="C4" s="3">
        <v>41244</v>
      </c>
      <c r="D4" s="3">
        <v>42339</v>
      </c>
      <c r="E4" t="str">
        <f t="shared" ca="1" si="0"/>
        <v>Inactive</v>
      </c>
      <c r="I4" t="s">
        <v>39</v>
      </c>
      <c r="J4" t="s">
        <v>231</v>
      </c>
      <c r="K4" t="s">
        <v>232</v>
      </c>
    </row>
    <row r="5" spans="1:12" x14ac:dyDescent="0.25">
      <c r="B5" t="s">
        <v>292</v>
      </c>
      <c r="C5" s="3">
        <v>42339</v>
      </c>
      <c r="D5" s="3">
        <v>43435</v>
      </c>
      <c r="E5" t="str">
        <f t="shared" ca="1" si="0"/>
        <v>Inactive</v>
      </c>
      <c r="I5" t="s">
        <v>39</v>
      </c>
      <c r="J5" t="s">
        <v>102</v>
      </c>
      <c r="K5" t="s">
        <v>151</v>
      </c>
    </row>
    <row r="6" spans="1:12" x14ac:dyDescent="0.25">
      <c r="B6" t="s">
        <v>152</v>
      </c>
      <c r="C6" s="3">
        <v>43435</v>
      </c>
      <c r="D6" s="3">
        <v>44531</v>
      </c>
      <c r="E6" t="str">
        <f t="shared" ca="1" si="0"/>
        <v>Inactive</v>
      </c>
      <c r="I6" t="s">
        <v>39</v>
      </c>
      <c r="J6" t="s">
        <v>492</v>
      </c>
      <c r="K6" t="s">
        <v>493</v>
      </c>
    </row>
    <row r="7" spans="1:12" x14ac:dyDescent="0.25">
      <c r="B7" t="s">
        <v>302</v>
      </c>
      <c r="C7" s="3">
        <v>44531</v>
      </c>
      <c r="D7" s="3">
        <v>45627</v>
      </c>
      <c r="E7" t="str">
        <f ca="1">IF(D7&gt;=TODAY(),"Active","Inactive")</f>
        <v>Inactive</v>
      </c>
      <c r="I7" s="16" t="s">
        <v>39</v>
      </c>
      <c r="J7" t="s">
        <v>254</v>
      </c>
      <c r="K7" t="s">
        <v>896</v>
      </c>
    </row>
    <row r="8" spans="1:12" x14ac:dyDescent="0.25">
      <c r="B8" t="s">
        <v>447</v>
      </c>
      <c r="C8" s="3">
        <v>45627</v>
      </c>
      <c r="D8" s="3">
        <v>46722</v>
      </c>
      <c r="E8" t="str">
        <f ca="1">IF(D8&gt;=TODAY(),"Active","Inactive")</f>
        <v>Active</v>
      </c>
      <c r="I8" t="s">
        <v>39</v>
      </c>
      <c r="J8" t="s">
        <v>981</v>
      </c>
    </row>
    <row r="9" spans="1:12" x14ac:dyDescent="0.25">
      <c r="B9" t="s">
        <v>263</v>
      </c>
      <c r="C9" s="3">
        <v>45904</v>
      </c>
      <c r="E9" t="s">
        <v>10</v>
      </c>
      <c r="I9" t="s">
        <v>30</v>
      </c>
      <c r="J9" t="s">
        <v>982</v>
      </c>
      <c r="L9" t="s">
        <v>987</v>
      </c>
    </row>
  </sheetData>
  <autoFilter ref="A1:L1" xr:uid="{00000000-0001-0000-1C00-000000000000}"/>
  <pageMargins left="0.7" right="0.7" top="0.75" bottom="0.75" header="0.3" footer="0.3"/>
  <pageSetup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U82"/>
  <sheetViews>
    <sheetView workbookViewId="0">
      <pane ySplit="1" topLeftCell="A69" activePane="bottomLeft" state="frozen"/>
      <selection pane="bottomLeft" activeCell="K80" sqref="K80"/>
    </sheetView>
  </sheetViews>
  <sheetFormatPr defaultRowHeight="15" x14ac:dyDescent="0.25"/>
  <cols>
    <col min="1" max="1" width="20.7109375" customWidth="1"/>
    <col min="2" max="2" width="12.28515625" customWidth="1"/>
    <col min="3" max="3" width="10.28515625" style="3" customWidth="1"/>
    <col min="4" max="4" width="10.5703125" style="3" bestFit="1" customWidth="1"/>
    <col min="5" max="5" width="13.85546875" bestFit="1" customWidth="1"/>
    <col min="6" max="6" width="16.28515625" bestFit="1" customWidth="1"/>
    <col min="9" max="9" width="22.140625" bestFit="1" customWidth="1"/>
    <col min="12" max="12" width="18.7109375" bestFit="1" customWidth="1"/>
  </cols>
  <sheetData>
    <row r="1" spans="1:12" ht="147.75" x14ac:dyDescent="0.25">
      <c r="A1" s="15" t="s">
        <v>897</v>
      </c>
      <c r="B1" s="11" t="s">
        <v>46</v>
      </c>
      <c r="C1" s="10" t="s">
        <v>47</v>
      </c>
      <c r="D1" s="10" t="s">
        <v>48</v>
      </c>
      <c r="E1" s="1" t="s">
        <v>49</v>
      </c>
      <c r="F1" s="1" t="s">
        <v>50</v>
      </c>
      <c r="G1" s="1" t="s">
        <v>51</v>
      </c>
      <c r="H1" s="1" t="s">
        <v>52</v>
      </c>
      <c r="I1" s="1" t="s">
        <v>53</v>
      </c>
      <c r="J1" s="1" t="s">
        <v>54</v>
      </c>
      <c r="K1" s="1" t="s">
        <v>55</v>
      </c>
      <c r="L1" s="1" t="s">
        <v>56</v>
      </c>
    </row>
    <row r="2" spans="1:12" x14ac:dyDescent="0.25">
      <c r="B2" t="s">
        <v>543</v>
      </c>
      <c r="C2" s="3">
        <v>38322</v>
      </c>
      <c r="D2" s="3">
        <v>39417</v>
      </c>
      <c r="E2" t="str">
        <f t="shared" ref="E2:E65" ca="1" si="0">IF(D2&gt;=TODAY(),"Active","Inactive")</f>
        <v>Inactive</v>
      </c>
      <c r="F2" t="s">
        <v>898</v>
      </c>
      <c r="H2" t="s">
        <v>265</v>
      </c>
      <c r="J2" t="s">
        <v>271</v>
      </c>
      <c r="K2" t="s">
        <v>899</v>
      </c>
    </row>
    <row r="3" spans="1:12" x14ac:dyDescent="0.25">
      <c r="B3" t="s">
        <v>543</v>
      </c>
      <c r="C3" s="3">
        <v>38322</v>
      </c>
      <c r="D3" s="3">
        <v>39417</v>
      </c>
      <c r="E3" t="str">
        <f t="shared" ca="1" si="0"/>
        <v>Inactive</v>
      </c>
      <c r="F3" t="s">
        <v>900</v>
      </c>
      <c r="H3" t="s">
        <v>901</v>
      </c>
      <c r="J3" t="s">
        <v>271</v>
      </c>
      <c r="K3" t="s">
        <v>899</v>
      </c>
    </row>
    <row r="4" spans="1:12" x14ac:dyDescent="0.25">
      <c r="B4" t="s">
        <v>543</v>
      </c>
      <c r="C4" s="3">
        <v>38322</v>
      </c>
      <c r="D4" s="3">
        <v>39417</v>
      </c>
      <c r="E4" t="str">
        <f t="shared" ca="1" si="0"/>
        <v>Inactive</v>
      </c>
      <c r="F4" t="s">
        <v>723</v>
      </c>
      <c r="H4" t="s">
        <v>902</v>
      </c>
      <c r="J4" t="s">
        <v>271</v>
      </c>
      <c r="K4" t="s">
        <v>899</v>
      </c>
    </row>
    <row r="5" spans="1:12" x14ac:dyDescent="0.25">
      <c r="B5" t="s">
        <v>543</v>
      </c>
      <c r="C5" s="3">
        <v>38322</v>
      </c>
      <c r="D5" s="3">
        <v>39417</v>
      </c>
      <c r="E5" t="str">
        <f t="shared" ca="1" si="0"/>
        <v>Inactive</v>
      </c>
      <c r="F5" t="s">
        <v>903</v>
      </c>
      <c r="H5" t="s">
        <v>904</v>
      </c>
      <c r="J5" t="s">
        <v>271</v>
      </c>
      <c r="K5" t="s">
        <v>899</v>
      </c>
    </row>
    <row r="6" spans="1:12" x14ac:dyDescent="0.25">
      <c r="B6" t="s">
        <v>905</v>
      </c>
      <c r="C6" s="3">
        <v>38322</v>
      </c>
      <c r="D6" s="3">
        <v>39417</v>
      </c>
      <c r="E6" t="str">
        <f t="shared" ca="1" si="0"/>
        <v>Inactive</v>
      </c>
      <c r="F6" t="s">
        <v>906</v>
      </c>
      <c r="H6" t="s">
        <v>907</v>
      </c>
      <c r="J6" t="s">
        <v>271</v>
      </c>
      <c r="K6" t="s">
        <v>899</v>
      </c>
    </row>
    <row r="7" spans="1:12" x14ac:dyDescent="0.25">
      <c r="B7" t="s">
        <v>543</v>
      </c>
      <c r="C7" s="3">
        <v>38322</v>
      </c>
      <c r="D7" s="3">
        <v>39417</v>
      </c>
      <c r="E7" t="str">
        <f t="shared" ca="1" si="0"/>
        <v>Inactive</v>
      </c>
      <c r="F7" t="s">
        <v>908</v>
      </c>
      <c r="J7" t="s">
        <v>909</v>
      </c>
      <c r="K7" t="s">
        <v>83</v>
      </c>
    </row>
    <row r="8" spans="1:12" x14ac:dyDescent="0.25">
      <c r="B8" t="s">
        <v>910</v>
      </c>
      <c r="C8" s="3">
        <v>38322</v>
      </c>
      <c r="D8" s="3">
        <v>39417</v>
      </c>
      <c r="E8" t="str">
        <f t="shared" ca="1" si="0"/>
        <v>Inactive</v>
      </c>
      <c r="F8" t="s">
        <v>911</v>
      </c>
      <c r="J8" t="s">
        <v>337</v>
      </c>
      <c r="K8" t="s">
        <v>83</v>
      </c>
    </row>
    <row r="9" spans="1:12" x14ac:dyDescent="0.25">
      <c r="B9" t="s">
        <v>543</v>
      </c>
      <c r="C9" s="3">
        <v>38322</v>
      </c>
      <c r="D9" s="3">
        <v>39417</v>
      </c>
      <c r="E9" t="str">
        <f t="shared" ca="1" si="0"/>
        <v>Inactive</v>
      </c>
      <c r="F9" t="s">
        <v>912</v>
      </c>
      <c r="J9" t="s">
        <v>337</v>
      </c>
      <c r="K9" t="s">
        <v>83</v>
      </c>
    </row>
    <row r="10" spans="1:12" x14ac:dyDescent="0.25">
      <c r="B10" t="s">
        <v>862</v>
      </c>
      <c r="C10" s="3">
        <v>38687</v>
      </c>
      <c r="D10" s="3" t="s">
        <v>5</v>
      </c>
      <c r="E10" t="str">
        <f t="shared" ca="1" si="0"/>
        <v>Active</v>
      </c>
      <c r="F10" t="s">
        <v>913</v>
      </c>
      <c r="J10" t="s">
        <v>457</v>
      </c>
      <c r="K10" t="s">
        <v>756</v>
      </c>
    </row>
    <row r="11" spans="1:12" x14ac:dyDescent="0.25">
      <c r="B11" t="s">
        <v>561</v>
      </c>
      <c r="C11" s="3">
        <v>39052</v>
      </c>
      <c r="D11" s="3" t="s">
        <v>5</v>
      </c>
      <c r="E11" t="str">
        <f t="shared" ca="1" si="0"/>
        <v>Active</v>
      </c>
      <c r="F11" t="s">
        <v>914</v>
      </c>
      <c r="J11" t="s">
        <v>88</v>
      </c>
      <c r="K11" t="s">
        <v>80</v>
      </c>
    </row>
    <row r="12" spans="1:12" x14ac:dyDescent="0.25">
      <c r="B12" t="s">
        <v>561</v>
      </c>
      <c r="C12" s="3">
        <v>39052</v>
      </c>
      <c r="D12" s="3" t="s">
        <v>5</v>
      </c>
      <c r="E12" t="str">
        <f t="shared" ca="1" si="0"/>
        <v>Active</v>
      </c>
      <c r="F12" t="s">
        <v>915</v>
      </c>
      <c r="J12" t="s">
        <v>88</v>
      </c>
      <c r="K12" t="s">
        <v>503</v>
      </c>
    </row>
    <row r="13" spans="1:12" x14ac:dyDescent="0.25">
      <c r="B13" t="s">
        <v>700</v>
      </c>
      <c r="C13" s="3">
        <v>39417</v>
      </c>
      <c r="D13" s="3" t="s">
        <v>5</v>
      </c>
      <c r="E13" t="str">
        <f t="shared" ca="1" si="0"/>
        <v>Active</v>
      </c>
      <c r="F13" t="s">
        <v>916</v>
      </c>
      <c r="J13" t="s">
        <v>345</v>
      </c>
      <c r="K13" t="s">
        <v>847</v>
      </c>
      <c r="L13" t="s">
        <v>917</v>
      </c>
    </row>
    <row r="14" spans="1:12" x14ac:dyDescent="0.25">
      <c r="B14" t="s">
        <v>411</v>
      </c>
      <c r="C14" s="3">
        <v>39417</v>
      </c>
      <c r="D14" s="3">
        <v>40513</v>
      </c>
      <c r="E14" t="str">
        <f t="shared" ca="1" si="0"/>
        <v>Inactive</v>
      </c>
      <c r="F14" t="s">
        <v>723</v>
      </c>
      <c r="H14" t="s">
        <v>902</v>
      </c>
      <c r="J14" t="s">
        <v>95</v>
      </c>
      <c r="K14" t="s">
        <v>80</v>
      </c>
    </row>
    <row r="15" spans="1:12" x14ac:dyDescent="0.25">
      <c r="B15" t="s">
        <v>411</v>
      </c>
      <c r="C15" s="3">
        <v>39417</v>
      </c>
      <c r="D15" s="3">
        <v>40513</v>
      </c>
      <c r="E15" t="str">
        <f t="shared" ca="1" si="0"/>
        <v>Inactive</v>
      </c>
      <c r="F15" t="s">
        <v>908</v>
      </c>
      <c r="H15" t="s">
        <v>902</v>
      </c>
      <c r="J15" t="s">
        <v>95</v>
      </c>
      <c r="K15" t="s">
        <v>80</v>
      </c>
    </row>
    <row r="16" spans="1:12" x14ac:dyDescent="0.25">
      <c r="B16" t="s">
        <v>411</v>
      </c>
      <c r="C16" s="3">
        <v>39417</v>
      </c>
      <c r="D16" s="3">
        <v>40513</v>
      </c>
      <c r="E16" t="str">
        <f t="shared" ca="1" si="0"/>
        <v>Inactive</v>
      </c>
      <c r="F16" t="s">
        <v>900</v>
      </c>
      <c r="H16" t="s">
        <v>901</v>
      </c>
      <c r="J16" t="s">
        <v>95</v>
      </c>
      <c r="K16" t="s">
        <v>80</v>
      </c>
    </row>
    <row r="17" spans="2:11" x14ac:dyDescent="0.25">
      <c r="B17" t="s">
        <v>546</v>
      </c>
      <c r="C17" s="3">
        <v>39417</v>
      </c>
      <c r="D17" s="3">
        <v>40513</v>
      </c>
      <c r="E17" t="str">
        <f t="shared" ca="1" si="0"/>
        <v>Inactive</v>
      </c>
      <c r="F17" t="s">
        <v>911</v>
      </c>
      <c r="H17" t="s">
        <v>830</v>
      </c>
      <c r="J17" t="s">
        <v>95</v>
      </c>
      <c r="K17" t="s">
        <v>918</v>
      </c>
    </row>
    <row r="18" spans="2:11" x14ac:dyDescent="0.25">
      <c r="B18" t="s">
        <v>411</v>
      </c>
      <c r="C18" s="3">
        <v>39417</v>
      </c>
      <c r="D18" s="3">
        <v>40513</v>
      </c>
      <c r="E18" t="str">
        <f t="shared" ca="1" si="0"/>
        <v>Inactive</v>
      </c>
      <c r="F18" t="s">
        <v>916</v>
      </c>
      <c r="H18" t="s">
        <v>919</v>
      </c>
      <c r="J18" t="s">
        <v>95</v>
      </c>
      <c r="K18" t="s">
        <v>80</v>
      </c>
    </row>
    <row r="19" spans="2:11" x14ac:dyDescent="0.25">
      <c r="B19" t="s">
        <v>546</v>
      </c>
      <c r="C19" s="3">
        <v>39417</v>
      </c>
      <c r="D19" s="3">
        <v>40513</v>
      </c>
      <c r="E19" t="str">
        <f t="shared" ca="1" si="0"/>
        <v>Inactive</v>
      </c>
      <c r="F19" t="s">
        <v>920</v>
      </c>
      <c r="H19" t="s">
        <v>904</v>
      </c>
      <c r="J19" t="s">
        <v>95</v>
      </c>
      <c r="K19" t="s">
        <v>80</v>
      </c>
    </row>
    <row r="20" spans="2:11" x14ac:dyDescent="0.25">
      <c r="B20" t="s">
        <v>921</v>
      </c>
      <c r="C20" s="3">
        <v>39417</v>
      </c>
      <c r="D20" s="3">
        <v>40513</v>
      </c>
      <c r="E20" t="str">
        <f t="shared" ca="1" si="0"/>
        <v>Inactive</v>
      </c>
      <c r="F20" t="s">
        <v>922</v>
      </c>
      <c r="H20" t="s">
        <v>907</v>
      </c>
      <c r="J20" t="s">
        <v>95</v>
      </c>
      <c r="K20" t="s">
        <v>80</v>
      </c>
    </row>
    <row r="21" spans="2:11" x14ac:dyDescent="0.25">
      <c r="B21" t="s">
        <v>546</v>
      </c>
      <c r="C21" s="3">
        <v>39417</v>
      </c>
      <c r="D21" s="3">
        <v>39417</v>
      </c>
      <c r="E21" t="str">
        <f t="shared" ca="1" si="0"/>
        <v>Inactive</v>
      </c>
      <c r="F21" t="s">
        <v>923</v>
      </c>
      <c r="H21" t="s">
        <v>265</v>
      </c>
      <c r="J21" t="s">
        <v>95</v>
      </c>
      <c r="K21" t="s">
        <v>80</v>
      </c>
    </row>
    <row r="22" spans="2:11" x14ac:dyDescent="0.25">
      <c r="B22" t="s">
        <v>548</v>
      </c>
      <c r="C22" s="3">
        <v>39783</v>
      </c>
      <c r="D22" s="3">
        <v>40878</v>
      </c>
      <c r="E22" t="str">
        <f t="shared" ca="1" si="0"/>
        <v>Inactive</v>
      </c>
      <c r="F22" t="s">
        <v>900</v>
      </c>
      <c r="H22" t="s">
        <v>901</v>
      </c>
      <c r="I22" t="s">
        <v>413</v>
      </c>
      <c r="J22" t="s">
        <v>223</v>
      </c>
      <c r="K22" t="s">
        <v>855</v>
      </c>
    </row>
    <row r="23" spans="2:11" x14ac:dyDescent="0.25">
      <c r="B23" t="s">
        <v>548</v>
      </c>
      <c r="C23" s="3">
        <v>39783</v>
      </c>
      <c r="D23" s="3">
        <v>39783</v>
      </c>
      <c r="E23" t="str">
        <f t="shared" ca="1" si="0"/>
        <v>Inactive</v>
      </c>
      <c r="F23" t="s">
        <v>916</v>
      </c>
      <c r="H23" t="s">
        <v>919</v>
      </c>
      <c r="I23" t="s">
        <v>413</v>
      </c>
      <c r="J23" t="s">
        <v>223</v>
      </c>
      <c r="K23" t="s">
        <v>924</v>
      </c>
    </row>
    <row r="24" spans="2:11" x14ac:dyDescent="0.25">
      <c r="B24" t="s">
        <v>412</v>
      </c>
      <c r="C24" s="3">
        <v>39783</v>
      </c>
      <c r="D24" s="3">
        <v>40878</v>
      </c>
      <c r="E24" t="str">
        <f t="shared" ca="1" si="0"/>
        <v>Inactive</v>
      </c>
      <c r="F24" t="s">
        <v>923</v>
      </c>
      <c r="H24" t="s">
        <v>265</v>
      </c>
      <c r="I24" t="s">
        <v>413</v>
      </c>
      <c r="J24" t="s">
        <v>223</v>
      </c>
      <c r="K24" t="s">
        <v>855</v>
      </c>
    </row>
    <row r="25" spans="2:11" x14ac:dyDescent="0.25">
      <c r="B25" t="s">
        <v>275</v>
      </c>
      <c r="C25" s="3">
        <v>40148</v>
      </c>
      <c r="D25" s="3">
        <v>41244</v>
      </c>
      <c r="E25" t="str">
        <f t="shared" ca="1" si="0"/>
        <v>Inactive</v>
      </c>
      <c r="F25" t="s">
        <v>723</v>
      </c>
      <c r="H25" t="s">
        <v>902</v>
      </c>
      <c r="I25" t="s">
        <v>413</v>
      </c>
      <c r="J25" t="s">
        <v>102</v>
      </c>
      <c r="K25" t="s">
        <v>709</v>
      </c>
    </row>
    <row r="26" spans="2:11" x14ac:dyDescent="0.25">
      <c r="B26" t="s">
        <v>275</v>
      </c>
      <c r="C26" s="3">
        <v>40148</v>
      </c>
      <c r="D26" s="3">
        <v>41244</v>
      </c>
      <c r="E26" t="str">
        <f t="shared" ca="1" si="0"/>
        <v>Inactive</v>
      </c>
      <c r="F26" t="s">
        <v>920</v>
      </c>
      <c r="H26" t="s">
        <v>904</v>
      </c>
      <c r="I26" t="s">
        <v>413</v>
      </c>
      <c r="J26" t="s">
        <v>102</v>
      </c>
      <c r="K26" t="s">
        <v>709</v>
      </c>
    </row>
    <row r="27" spans="2:11" x14ac:dyDescent="0.25">
      <c r="B27" t="s">
        <v>757</v>
      </c>
      <c r="C27" s="3">
        <v>40513</v>
      </c>
      <c r="D27" s="3">
        <v>41609</v>
      </c>
      <c r="E27" t="str">
        <f t="shared" ca="1" si="0"/>
        <v>Inactive</v>
      </c>
      <c r="F27" t="s">
        <v>911</v>
      </c>
      <c r="H27" t="s">
        <v>830</v>
      </c>
      <c r="I27" t="s">
        <v>413</v>
      </c>
      <c r="J27" t="s">
        <v>112</v>
      </c>
      <c r="K27" t="s">
        <v>113</v>
      </c>
    </row>
    <row r="28" spans="2:11" x14ac:dyDescent="0.25">
      <c r="B28" t="s">
        <v>757</v>
      </c>
      <c r="C28" s="3">
        <v>40513</v>
      </c>
      <c r="D28" s="3">
        <v>41609</v>
      </c>
      <c r="E28" t="str">
        <f t="shared" ca="1" si="0"/>
        <v>Inactive</v>
      </c>
      <c r="F28" t="s">
        <v>908</v>
      </c>
      <c r="H28" t="s">
        <v>902</v>
      </c>
      <c r="I28" t="s">
        <v>413</v>
      </c>
      <c r="J28" t="s">
        <v>112</v>
      </c>
      <c r="K28" t="s">
        <v>113</v>
      </c>
    </row>
    <row r="29" spans="2:11" x14ac:dyDescent="0.25">
      <c r="B29" t="s">
        <v>757</v>
      </c>
      <c r="C29" s="3" t="s">
        <v>925</v>
      </c>
      <c r="D29" s="3">
        <v>41609</v>
      </c>
      <c r="E29" t="str">
        <f t="shared" ca="1" si="0"/>
        <v>Inactive</v>
      </c>
      <c r="F29" t="s">
        <v>922</v>
      </c>
      <c r="H29" t="s">
        <v>907</v>
      </c>
      <c r="I29" t="s">
        <v>413</v>
      </c>
      <c r="J29" t="s">
        <v>112</v>
      </c>
      <c r="K29" t="s">
        <v>113</v>
      </c>
    </row>
    <row r="30" spans="2:11" x14ac:dyDescent="0.25">
      <c r="B30" t="s">
        <v>926</v>
      </c>
      <c r="C30" s="3">
        <v>40513</v>
      </c>
      <c r="D30" s="3">
        <v>40878</v>
      </c>
      <c r="E30" t="str">
        <f t="shared" ca="1" si="0"/>
        <v>Inactive</v>
      </c>
      <c r="F30" t="s">
        <v>927</v>
      </c>
      <c r="H30" t="s">
        <v>919</v>
      </c>
      <c r="I30" t="s">
        <v>928</v>
      </c>
      <c r="J30" t="s">
        <v>112</v>
      </c>
      <c r="K30" t="s">
        <v>113</v>
      </c>
    </row>
    <row r="31" spans="2:11" x14ac:dyDescent="0.25">
      <c r="B31" t="s">
        <v>472</v>
      </c>
      <c r="C31" s="3">
        <v>40513</v>
      </c>
      <c r="D31" s="3">
        <v>41244</v>
      </c>
      <c r="E31" t="str">
        <f t="shared" ca="1" si="0"/>
        <v>Inactive</v>
      </c>
      <c r="F31" t="s">
        <v>929</v>
      </c>
      <c r="J31" t="s">
        <v>112</v>
      </c>
      <c r="K31" t="s">
        <v>113</v>
      </c>
    </row>
    <row r="32" spans="2:11" x14ac:dyDescent="0.25">
      <c r="B32" t="s">
        <v>107</v>
      </c>
      <c r="C32" s="3">
        <v>40878</v>
      </c>
      <c r="D32" s="3">
        <v>41974</v>
      </c>
      <c r="E32" t="str">
        <f t="shared" ca="1" si="0"/>
        <v>Inactive</v>
      </c>
      <c r="F32" t="s">
        <v>923</v>
      </c>
      <c r="H32" t="s">
        <v>265</v>
      </c>
      <c r="I32" t="s">
        <v>413</v>
      </c>
      <c r="J32" t="s">
        <v>286</v>
      </c>
      <c r="K32" t="s">
        <v>151</v>
      </c>
    </row>
    <row r="33" spans="2:11" x14ac:dyDescent="0.25">
      <c r="B33" t="s">
        <v>107</v>
      </c>
      <c r="C33" s="3">
        <v>40878</v>
      </c>
      <c r="D33" s="3">
        <v>41974</v>
      </c>
      <c r="E33" t="str">
        <f t="shared" ca="1" si="0"/>
        <v>Inactive</v>
      </c>
      <c r="F33" t="s">
        <v>900</v>
      </c>
      <c r="H33" t="s">
        <v>901</v>
      </c>
      <c r="I33" t="s">
        <v>413</v>
      </c>
      <c r="J33" t="s">
        <v>286</v>
      </c>
      <c r="K33" t="s">
        <v>151</v>
      </c>
    </row>
    <row r="34" spans="2:11" x14ac:dyDescent="0.25">
      <c r="B34" t="s">
        <v>109</v>
      </c>
      <c r="C34" s="3">
        <v>40878</v>
      </c>
      <c r="D34" s="3">
        <v>42339</v>
      </c>
      <c r="E34" t="str">
        <f t="shared" ca="1" si="0"/>
        <v>Inactive</v>
      </c>
      <c r="F34" t="s">
        <v>927</v>
      </c>
      <c r="H34" t="s">
        <v>919</v>
      </c>
      <c r="I34" t="s">
        <v>413</v>
      </c>
      <c r="J34" t="s">
        <v>286</v>
      </c>
      <c r="K34" t="s">
        <v>151</v>
      </c>
    </row>
    <row r="35" spans="2:11" x14ac:dyDescent="0.25">
      <c r="B35" t="s">
        <v>288</v>
      </c>
      <c r="C35" s="3">
        <v>41244</v>
      </c>
      <c r="D35" s="3">
        <v>42339</v>
      </c>
      <c r="E35" t="str">
        <f t="shared" ca="1" si="0"/>
        <v>Inactive</v>
      </c>
      <c r="F35" t="s">
        <v>929</v>
      </c>
      <c r="I35" t="s">
        <v>413</v>
      </c>
      <c r="J35" t="s">
        <v>231</v>
      </c>
      <c r="K35" t="s">
        <v>125</v>
      </c>
    </row>
    <row r="36" spans="2:11" x14ac:dyDescent="0.25">
      <c r="B36" t="s">
        <v>288</v>
      </c>
      <c r="C36" s="3">
        <v>41244</v>
      </c>
      <c r="D36" s="3">
        <v>42339</v>
      </c>
      <c r="E36" t="str">
        <f t="shared" ca="1" si="0"/>
        <v>Inactive</v>
      </c>
      <c r="F36" t="s">
        <v>920</v>
      </c>
      <c r="H36" t="s">
        <v>904</v>
      </c>
      <c r="I36" t="s">
        <v>413</v>
      </c>
      <c r="J36" t="s">
        <v>231</v>
      </c>
      <c r="K36" t="s">
        <v>930</v>
      </c>
    </row>
    <row r="37" spans="2:11" x14ac:dyDescent="0.25">
      <c r="B37" t="s">
        <v>288</v>
      </c>
      <c r="C37" s="3">
        <v>41244</v>
      </c>
      <c r="D37" s="3">
        <v>42339</v>
      </c>
      <c r="E37" t="str">
        <f t="shared" ca="1" si="0"/>
        <v>Inactive</v>
      </c>
      <c r="F37" t="s">
        <v>931</v>
      </c>
      <c r="H37" t="s">
        <v>902</v>
      </c>
      <c r="J37" t="s">
        <v>231</v>
      </c>
      <c r="K37" t="s">
        <v>125</v>
      </c>
    </row>
    <row r="38" spans="2:11" x14ac:dyDescent="0.25">
      <c r="B38" t="s">
        <v>289</v>
      </c>
      <c r="C38" s="3">
        <v>41609</v>
      </c>
      <c r="D38" s="3">
        <v>42705</v>
      </c>
      <c r="E38" t="str">
        <f t="shared" ca="1" si="0"/>
        <v>Inactive</v>
      </c>
      <c r="F38" t="s">
        <v>911</v>
      </c>
      <c r="H38" t="s">
        <v>830</v>
      </c>
      <c r="I38" t="s">
        <v>413</v>
      </c>
      <c r="J38" t="s">
        <v>234</v>
      </c>
      <c r="K38" t="s">
        <v>80</v>
      </c>
    </row>
    <row r="39" spans="2:11" x14ac:dyDescent="0.25">
      <c r="B39" t="s">
        <v>289</v>
      </c>
      <c r="C39" s="3">
        <v>41609</v>
      </c>
      <c r="D39" s="3">
        <v>42705</v>
      </c>
      <c r="E39" t="str">
        <f t="shared" ca="1" si="0"/>
        <v>Inactive</v>
      </c>
      <c r="F39" t="s">
        <v>908</v>
      </c>
      <c r="H39" t="s">
        <v>902</v>
      </c>
      <c r="I39" t="s">
        <v>413</v>
      </c>
      <c r="J39" t="s">
        <v>234</v>
      </c>
      <c r="K39" t="s">
        <v>80</v>
      </c>
    </row>
    <row r="40" spans="2:11" x14ac:dyDescent="0.25">
      <c r="B40" t="s">
        <v>289</v>
      </c>
      <c r="C40" s="3">
        <v>41609</v>
      </c>
      <c r="D40" s="3">
        <v>42705</v>
      </c>
      <c r="E40" t="str">
        <f t="shared" ca="1" si="0"/>
        <v>Inactive</v>
      </c>
      <c r="F40" t="s">
        <v>922</v>
      </c>
      <c r="H40" t="s">
        <v>907</v>
      </c>
      <c r="I40" t="s">
        <v>413</v>
      </c>
      <c r="J40" t="s">
        <v>234</v>
      </c>
      <c r="K40" t="s">
        <v>80</v>
      </c>
    </row>
    <row r="41" spans="2:11" x14ac:dyDescent="0.25">
      <c r="B41" t="s">
        <v>426</v>
      </c>
      <c r="C41" s="3">
        <v>41974</v>
      </c>
      <c r="D41" s="3">
        <v>43070</v>
      </c>
      <c r="E41" t="str">
        <f t="shared" ca="1" si="0"/>
        <v>Inactive</v>
      </c>
      <c r="F41" t="s">
        <v>923</v>
      </c>
      <c r="H41" t="s">
        <v>265</v>
      </c>
      <c r="I41" t="s">
        <v>413</v>
      </c>
      <c r="J41" t="s">
        <v>293</v>
      </c>
      <c r="K41" t="s">
        <v>801</v>
      </c>
    </row>
    <row r="42" spans="2:11" x14ac:dyDescent="0.25">
      <c r="B42" t="s">
        <v>426</v>
      </c>
      <c r="C42" s="3">
        <v>41974</v>
      </c>
      <c r="D42" s="3">
        <v>43070</v>
      </c>
      <c r="E42" t="str">
        <f t="shared" ca="1" si="0"/>
        <v>Inactive</v>
      </c>
      <c r="F42" t="s">
        <v>900</v>
      </c>
      <c r="H42" t="s">
        <v>901</v>
      </c>
      <c r="I42" t="s">
        <v>413</v>
      </c>
      <c r="J42" t="s">
        <v>293</v>
      </c>
      <c r="K42" t="s">
        <v>801</v>
      </c>
    </row>
    <row r="43" spans="2:11" x14ac:dyDescent="0.25">
      <c r="B43" t="s">
        <v>426</v>
      </c>
      <c r="C43" s="3">
        <v>41974</v>
      </c>
      <c r="D43" s="3">
        <v>43070</v>
      </c>
      <c r="E43" t="str">
        <f t="shared" ca="1" si="0"/>
        <v>Inactive</v>
      </c>
      <c r="F43" t="s">
        <v>927</v>
      </c>
      <c r="H43" t="s">
        <v>919</v>
      </c>
      <c r="I43" t="s">
        <v>413</v>
      </c>
      <c r="J43" t="s">
        <v>293</v>
      </c>
      <c r="K43" t="s">
        <v>801</v>
      </c>
    </row>
    <row r="44" spans="2:11" x14ac:dyDescent="0.25">
      <c r="B44">
        <v>2015</v>
      </c>
      <c r="D44" s="3">
        <v>42339</v>
      </c>
      <c r="E44" t="str">
        <f t="shared" ca="1" si="0"/>
        <v>Inactive</v>
      </c>
      <c r="F44" t="s">
        <v>723</v>
      </c>
      <c r="H44" t="s">
        <v>902</v>
      </c>
      <c r="I44" t="s">
        <v>932</v>
      </c>
      <c r="J44" t="s">
        <v>142</v>
      </c>
      <c r="K44" t="s">
        <v>766</v>
      </c>
    </row>
    <row r="45" spans="2:11" x14ac:dyDescent="0.25">
      <c r="B45" t="s">
        <v>292</v>
      </c>
      <c r="C45" s="3">
        <v>42339</v>
      </c>
      <c r="D45" s="3">
        <v>43435</v>
      </c>
      <c r="E45" t="str">
        <f t="shared" ca="1" si="0"/>
        <v>Inactive</v>
      </c>
      <c r="F45" t="s">
        <v>929</v>
      </c>
      <c r="I45" t="s">
        <v>413</v>
      </c>
      <c r="J45" t="s">
        <v>142</v>
      </c>
      <c r="K45" t="s">
        <v>151</v>
      </c>
    </row>
    <row r="46" spans="2:11" x14ac:dyDescent="0.25">
      <c r="B46" t="s">
        <v>292</v>
      </c>
      <c r="C46" s="3">
        <v>42339</v>
      </c>
      <c r="D46" s="3">
        <v>43435</v>
      </c>
      <c r="E46" t="str">
        <f t="shared" ca="1" si="0"/>
        <v>Inactive</v>
      </c>
      <c r="F46" t="s">
        <v>920</v>
      </c>
      <c r="H46" t="s">
        <v>904</v>
      </c>
      <c r="I46" t="s">
        <v>413</v>
      </c>
      <c r="J46" t="s">
        <v>142</v>
      </c>
      <c r="K46" t="s">
        <v>151</v>
      </c>
    </row>
    <row r="47" spans="2:11" x14ac:dyDescent="0.25">
      <c r="B47" t="s">
        <v>292</v>
      </c>
      <c r="C47" s="3">
        <v>42339</v>
      </c>
      <c r="D47" s="3">
        <v>43435</v>
      </c>
      <c r="E47" t="str">
        <f t="shared" ca="1" si="0"/>
        <v>Inactive</v>
      </c>
      <c r="F47" t="s">
        <v>723</v>
      </c>
      <c r="H47" t="s">
        <v>902</v>
      </c>
      <c r="I47" t="s">
        <v>413</v>
      </c>
      <c r="J47" t="s">
        <v>142</v>
      </c>
      <c r="K47" t="s">
        <v>151</v>
      </c>
    </row>
    <row r="48" spans="2:11" x14ac:dyDescent="0.25">
      <c r="B48" t="s">
        <v>480</v>
      </c>
      <c r="C48" s="3">
        <v>42339</v>
      </c>
      <c r="D48" s="3">
        <v>43070</v>
      </c>
      <c r="E48" t="str">
        <f t="shared" ca="1" si="0"/>
        <v>Inactive</v>
      </c>
      <c r="F48" t="s">
        <v>933</v>
      </c>
      <c r="H48" t="s">
        <v>919</v>
      </c>
      <c r="I48" t="s">
        <v>413</v>
      </c>
      <c r="J48" t="s">
        <v>142</v>
      </c>
      <c r="K48" t="s">
        <v>151</v>
      </c>
    </row>
    <row r="49" spans="2:21" x14ac:dyDescent="0.25">
      <c r="B49" t="s">
        <v>294</v>
      </c>
      <c r="C49" s="3">
        <v>42705</v>
      </c>
      <c r="D49" s="3">
        <v>43800</v>
      </c>
      <c r="E49" t="str">
        <f t="shared" ca="1" si="0"/>
        <v>Inactive</v>
      </c>
      <c r="F49" t="s">
        <v>911</v>
      </c>
      <c r="H49" t="s">
        <v>830</v>
      </c>
      <c r="I49" t="s">
        <v>413</v>
      </c>
      <c r="J49" t="s">
        <v>934</v>
      </c>
      <c r="K49" t="s">
        <v>567</v>
      </c>
      <c r="M49" t="s">
        <v>935</v>
      </c>
      <c r="R49" t="s">
        <v>936</v>
      </c>
      <c r="S49" t="s">
        <v>937</v>
      </c>
    </row>
    <row r="50" spans="2:21" x14ac:dyDescent="0.25">
      <c r="B50" t="s">
        <v>294</v>
      </c>
      <c r="C50" s="3">
        <v>42705</v>
      </c>
      <c r="D50" s="3">
        <v>43800</v>
      </c>
      <c r="E50" t="str">
        <f t="shared" ca="1" si="0"/>
        <v>Inactive</v>
      </c>
      <c r="F50" t="s">
        <v>938</v>
      </c>
      <c r="H50" t="s">
        <v>902</v>
      </c>
      <c r="I50" t="s">
        <v>413</v>
      </c>
      <c r="J50" t="s">
        <v>934</v>
      </c>
      <c r="K50" t="s">
        <v>567</v>
      </c>
      <c r="M50" t="s">
        <v>939</v>
      </c>
      <c r="U50" t="s">
        <v>940</v>
      </c>
    </row>
    <row r="51" spans="2:21" x14ac:dyDescent="0.25">
      <c r="B51" t="s">
        <v>294</v>
      </c>
      <c r="C51" s="3">
        <v>42705</v>
      </c>
      <c r="D51" s="3">
        <v>43800</v>
      </c>
      <c r="E51" t="str">
        <f t="shared" ca="1" si="0"/>
        <v>Inactive</v>
      </c>
      <c r="F51" t="s">
        <v>941</v>
      </c>
      <c r="H51" t="s">
        <v>907</v>
      </c>
      <c r="I51" t="s">
        <v>942</v>
      </c>
      <c r="J51" t="s">
        <v>934</v>
      </c>
      <c r="K51" t="s">
        <v>567</v>
      </c>
    </row>
    <row r="52" spans="2:21" x14ac:dyDescent="0.25">
      <c r="B52" t="s">
        <v>434</v>
      </c>
      <c r="C52" s="3">
        <v>43070</v>
      </c>
      <c r="D52" s="3">
        <v>44166</v>
      </c>
      <c r="E52" t="str">
        <f t="shared" ca="1" si="0"/>
        <v>Inactive</v>
      </c>
      <c r="F52" t="s">
        <v>923</v>
      </c>
      <c r="H52" t="s">
        <v>265</v>
      </c>
      <c r="I52" t="s">
        <v>413</v>
      </c>
      <c r="J52" t="s">
        <v>153</v>
      </c>
      <c r="K52" t="s">
        <v>488</v>
      </c>
    </row>
    <row r="53" spans="2:21" x14ac:dyDescent="0.25">
      <c r="B53" t="s">
        <v>434</v>
      </c>
      <c r="C53" s="3">
        <v>43070</v>
      </c>
      <c r="D53" s="3">
        <v>44166</v>
      </c>
      <c r="E53" t="str">
        <f t="shared" ca="1" si="0"/>
        <v>Inactive</v>
      </c>
      <c r="F53" t="s">
        <v>927</v>
      </c>
      <c r="H53" t="s">
        <v>919</v>
      </c>
      <c r="I53" t="s">
        <v>413</v>
      </c>
      <c r="J53" t="s">
        <v>153</v>
      </c>
      <c r="K53" t="s">
        <v>488</v>
      </c>
    </row>
    <row r="54" spans="2:21" x14ac:dyDescent="0.25">
      <c r="B54" t="s">
        <v>434</v>
      </c>
      <c r="C54" s="3">
        <v>43070</v>
      </c>
      <c r="D54" s="3">
        <v>44166</v>
      </c>
      <c r="E54" t="str">
        <f t="shared" ca="1" si="0"/>
        <v>Inactive</v>
      </c>
      <c r="F54" t="s">
        <v>900</v>
      </c>
      <c r="H54" t="s">
        <v>901</v>
      </c>
      <c r="I54" t="s">
        <v>413</v>
      </c>
      <c r="J54" t="s">
        <v>153</v>
      </c>
      <c r="K54" t="s">
        <v>488</v>
      </c>
    </row>
    <row r="55" spans="2:21" x14ac:dyDescent="0.25">
      <c r="B55" t="s">
        <v>152</v>
      </c>
      <c r="C55" s="3">
        <v>43435</v>
      </c>
      <c r="D55" s="3">
        <v>44531</v>
      </c>
      <c r="E55" t="str">
        <f t="shared" ca="1" si="0"/>
        <v>Inactive</v>
      </c>
      <c r="F55" t="s">
        <v>927</v>
      </c>
      <c r="H55" t="s">
        <v>919</v>
      </c>
      <c r="I55" t="s">
        <v>413</v>
      </c>
    </row>
    <row r="56" spans="2:21" x14ac:dyDescent="0.25">
      <c r="B56" t="s">
        <v>152</v>
      </c>
      <c r="C56" s="3">
        <v>43435</v>
      </c>
      <c r="D56" s="3">
        <v>44531</v>
      </c>
      <c r="E56" t="str">
        <f t="shared" ca="1" si="0"/>
        <v>Inactive</v>
      </c>
      <c r="F56" t="s">
        <v>920</v>
      </c>
      <c r="H56" t="s">
        <v>904</v>
      </c>
      <c r="I56" t="s">
        <v>413</v>
      </c>
      <c r="J56" t="s">
        <v>492</v>
      </c>
      <c r="K56" t="s">
        <v>493</v>
      </c>
    </row>
    <row r="57" spans="2:21" x14ac:dyDescent="0.25">
      <c r="B57" t="s">
        <v>152</v>
      </c>
      <c r="C57" s="3">
        <v>43435</v>
      </c>
      <c r="D57" s="3">
        <v>44531</v>
      </c>
      <c r="E57" t="str">
        <f t="shared" ca="1" si="0"/>
        <v>Inactive</v>
      </c>
      <c r="F57" t="s">
        <v>723</v>
      </c>
      <c r="H57" t="s">
        <v>902</v>
      </c>
      <c r="I57" t="s">
        <v>413</v>
      </c>
      <c r="J57" t="s">
        <v>492</v>
      </c>
      <c r="K57" t="s">
        <v>493</v>
      </c>
    </row>
    <row r="58" spans="2:21" x14ac:dyDescent="0.25">
      <c r="B58" t="s">
        <v>299</v>
      </c>
      <c r="C58" s="3">
        <v>43800</v>
      </c>
      <c r="D58" s="3">
        <v>44896</v>
      </c>
      <c r="E58" t="str">
        <f t="shared" ca="1" si="0"/>
        <v>Inactive</v>
      </c>
      <c r="F58" t="s">
        <v>911</v>
      </c>
      <c r="H58" t="s">
        <v>830</v>
      </c>
      <c r="I58" t="s">
        <v>413</v>
      </c>
      <c r="J58" t="s">
        <v>245</v>
      </c>
      <c r="K58" t="s">
        <v>730</v>
      </c>
    </row>
    <row r="59" spans="2:21" x14ac:dyDescent="0.25">
      <c r="B59" t="s">
        <v>299</v>
      </c>
      <c r="C59" s="3">
        <v>43800</v>
      </c>
      <c r="D59" s="3">
        <v>44896</v>
      </c>
      <c r="E59" t="str">
        <f t="shared" ca="1" si="0"/>
        <v>Inactive</v>
      </c>
      <c r="F59" t="s">
        <v>908</v>
      </c>
      <c r="H59" t="s">
        <v>902</v>
      </c>
      <c r="I59" t="s">
        <v>413</v>
      </c>
      <c r="J59" t="s">
        <v>245</v>
      </c>
      <c r="K59" t="s">
        <v>730</v>
      </c>
    </row>
    <row r="60" spans="2:21" x14ac:dyDescent="0.25">
      <c r="B60" t="s">
        <v>299</v>
      </c>
      <c r="C60" s="3">
        <v>43800</v>
      </c>
      <c r="D60" s="3">
        <v>44896</v>
      </c>
      <c r="E60" t="str">
        <f t="shared" ca="1" si="0"/>
        <v>Inactive</v>
      </c>
      <c r="F60" t="s">
        <v>941</v>
      </c>
      <c r="H60" t="s">
        <v>907</v>
      </c>
      <c r="I60" t="s">
        <v>413</v>
      </c>
      <c r="J60" t="s">
        <v>245</v>
      </c>
      <c r="K60" t="s">
        <v>730</v>
      </c>
    </row>
    <row r="61" spans="2:21" x14ac:dyDescent="0.25">
      <c r="B61" t="s">
        <v>299</v>
      </c>
      <c r="C61" s="3">
        <v>43800</v>
      </c>
      <c r="D61" s="3">
        <v>44896</v>
      </c>
      <c r="E61" t="str">
        <f t="shared" ca="1" si="0"/>
        <v>Inactive</v>
      </c>
      <c r="F61" t="s">
        <v>621</v>
      </c>
      <c r="H61" t="s">
        <v>902</v>
      </c>
      <c r="I61" t="s">
        <v>392</v>
      </c>
      <c r="J61" t="s">
        <v>245</v>
      </c>
      <c r="K61" t="s">
        <v>730</v>
      </c>
    </row>
    <row r="62" spans="2:21" x14ac:dyDescent="0.25">
      <c r="B62">
        <v>-2021</v>
      </c>
      <c r="D62" s="3">
        <v>44531</v>
      </c>
      <c r="E62" t="str">
        <f t="shared" ca="1" si="0"/>
        <v>Inactive</v>
      </c>
      <c r="F62" t="s">
        <v>933</v>
      </c>
      <c r="H62" t="s">
        <v>919</v>
      </c>
      <c r="I62" t="s">
        <v>943</v>
      </c>
    </row>
    <row r="63" spans="2:21" x14ac:dyDescent="0.25">
      <c r="B63" t="s">
        <v>436</v>
      </c>
      <c r="C63" s="3">
        <v>44166</v>
      </c>
      <c r="D63" s="3">
        <v>45261</v>
      </c>
      <c r="E63" t="str">
        <f t="shared" ca="1" si="0"/>
        <v>Inactive</v>
      </c>
      <c r="F63" t="s">
        <v>923</v>
      </c>
      <c r="H63" t="s">
        <v>265</v>
      </c>
      <c r="I63" t="s">
        <v>413</v>
      </c>
      <c r="J63" t="s">
        <v>178</v>
      </c>
      <c r="K63" t="s">
        <v>730</v>
      </c>
      <c r="L63" t="s">
        <v>944</v>
      </c>
      <c r="N63" t="s">
        <v>945</v>
      </c>
    </row>
    <row r="64" spans="2:21" x14ac:dyDescent="0.25">
      <c r="B64" t="s">
        <v>436</v>
      </c>
      <c r="C64" s="3">
        <v>44166</v>
      </c>
      <c r="D64" s="3">
        <v>45261</v>
      </c>
      <c r="E64" t="str">
        <f t="shared" ca="1" si="0"/>
        <v>Inactive</v>
      </c>
      <c r="F64" t="s">
        <v>900</v>
      </c>
      <c r="H64" t="s">
        <v>901</v>
      </c>
      <c r="I64" t="s">
        <v>413</v>
      </c>
      <c r="J64" t="s">
        <v>178</v>
      </c>
      <c r="K64" t="s">
        <v>730</v>
      </c>
      <c r="L64" t="s">
        <v>946</v>
      </c>
      <c r="N64" t="s">
        <v>947</v>
      </c>
    </row>
    <row r="65" spans="2:14" x14ac:dyDescent="0.25">
      <c r="B65" t="s">
        <v>497</v>
      </c>
      <c r="C65" s="3">
        <v>44166</v>
      </c>
      <c r="D65" s="3">
        <v>44531</v>
      </c>
      <c r="E65" t="str">
        <f t="shared" ca="1" si="0"/>
        <v>Inactive</v>
      </c>
      <c r="F65" t="s">
        <v>948</v>
      </c>
      <c r="I65" t="s">
        <v>949</v>
      </c>
      <c r="J65" t="s">
        <v>178</v>
      </c>
      <c r="K65" t="s">
        <v>730</v>
      </c>
    </row>
    <row r="66" spans="2:14" x14ac:dyDescent="0.25">
      <c r="B66">
        <v>-2022</v>
      </c>
      <c r="D66" s="3">
        <v>44896</v>
      </c>
      <c r="E66" t="str">
        <f t="shared" ref="E66:E74" ca="1" si="1">IF(D66&gt;=TODAY(),"Active","Inactive")</f>
        <v>Inactive</v>
      </c>
      <c r="F66" t="s">
        <v>950</v>
      </c>
      <c r="I66" t="s">
        <v>951</v>
      </c>
      <c r="J66" t="s">
        <v>303</v>
      </c>
      <c r="K66" t="s">
        <v>438</v>
      </c>
    </row>
    <row r="67" spans="2:14" x14ac:dyDescent="0.25">
      <c r="B67" t="s">
        <v>302</v>
      </c>
      <c r="C67" s="3">
        <v>44531</v>
      </c>
      <c r="D67" s="3">
        <v>45627</v>
      </c>
      <c r="E67" t="str">
        <f t="shared" ca="1" si="1"/>
        <v>Inactive</v>
      </c>
      <c r="F67" t="s">
        <v>948</v>
      </c>
      <c r="I67" t="s">
        <v>413</v>
      </c>
      <c r="J67" t="s">
        <v>254</v>
      </c>
      <c r="K67" t="s">
        <v>896</v>
      </c>
      <c r="L67" t="s">
        <v>952</v>
      </c>
      <c r="N67" t="s">
        <v>947</v>
      </c>
    </row>
    <row r="68" spans="2:14" x14ac:dyDescent="0.25">
      <c r="B68" t="s">
        <v>302</v>
      </c>
      <c r="C68" s="3">
        <v>44531</v>
      </c>
      <c r="D68" s="3">
        <v>45627</v>
      </c>
      <c r="E68" t="str">
        <f t="shared" ca="1" si="1"/>
        <v>Inactive</v>
      </c>
      <c r="F68" t="s">
        <v>927</v>
      </c>
      <c r="H68" t="s">
        <v>919</v>
      </c>
      <c r="I68" t="s">
        <v>413</v>
      </c>
      <c r="J68" t="s">
        <v>254</v>
      </c>
      <c r="K68" t="s">
        <v>896</v>
      </c>
      <c r="L68" t="s">
        <v>953</v>
      </c>
    </row>
    <row r="69" spans="2:14" x14ac:dyDescent="0.25">
      <c r="B69" t="s">
        <v>500</v>
      </c>
      <c r="C69" s="3">
        <v>44531</v>
      </c>
      <c r="D69" s="3">
        <v>45261</v>
      </c>
      <c r="E69" t="str">
        <f t="shared" ca="1" si="1"/>
        <v>Inactive</v>
      </c>
      <c r="F69" t="s">
        <v>920</v>
      </c>
      <c r="H69" t="s">
        <v>904</v>
      </c>
      <c r="I69" t="s">
        <v>413</v>
      </c>
      <c r="J69" t="s">
        <v>186</v>
      </c>
      <c r="K69" t="s">
        <v>260</v>
      </c>
      <c r="L69" t="s">
        <v>954</v>
      </c>
      <c r="N69" t="s">
        <v>947</v>
      </c>
    </row>
    <row r="70" spans="2:14" x14ac:dyDescent="0.25">
      <c r="B70" t="s">
        <v>252</v>
      </c>
      <c r="C70" s="3">
        <v>44896</v>
      </c>
      <c r="D70" s="3">
        <v>45627</v>
      </c>
      <c r="E70" t="str">
        <f t="shared" ca="1" si="1"/>
        <v>Inactive</v>
      </c>
      <c r="F70" t="s">
        <v>950</v>
      </c>
      <c r="H70" t="s">
        <v>902</v>
      </c>
      <c r="I70" t="s">
        <v>413</v>
      </c>
      <c r="J70" t="s">
        <v>186</v>
      </c>
      <c r="K70" t="s">
        <v>260</v>
      </c>
      <c r="L70" t="s">
        <v>955</v>
      </c>
      <c r="N70" t="s">
        <v>956</v>
      </c>
    </row>
    <row r="71" spans="2:14" x14ac:dyDescent="0.25">
      <c r="B71" t="s">
        <v>441</v>
      </c>
      <c r="C71" s="3">
        <v>44896</v>
      </c>
      <c r="D71" s="3">
        <v>45180</v>
      </c>
      <c r="E71" t="str">
        <f t="shared" ca="1" si="1"/>
        <v>Inactive</v>
      </c>
      <c r="F71" t="s">
        <v>911</v>
      </c>
      <c r="H71" t="s">
        <v>957</v>
      </c>
      <c r="I71" t="s">
        <v>413</v>
      </c>
      <c r="J71" t="s">
        <v>186</v>
      </c>
      <c r="K71" t="s">
        <v>958</v>
      </c>
      <c r="L71" t="s">
        <v>959</v>
      </c>
      <c r="N71" t="s">
        <v>945</v>
      </c>
    </row>
    <row r="72" spans="2:14" x14ac:dyDescent="0.25">
      <c r="B72" t="s">
        <v>441</v>
      </c>
      <c r="C72" s="3">
        <v>44896</v>
      </c>
      <c r="D72" s="3">
        <v>45992</v>
      </c>
      <c r="E72" t="str">
        <f t="shared" ca="1" si="1"/>
        <v>Active</v>
      </c>
      <c r="F72" t="s">
        <v>960</v>
      </c>
      <c r="H72" t="s">
        <v>902</v>
      </c>
      <c r="I72" t="s">
        <v>961</v>
      </c>
      <c r="J72" t="s">
        <v>186</v>
      </c>
      <c r="K72" t="s">
        <v>260</v>
      </c>
      <c r="L72" t="s">
        <v>955</v>
      </c>
      <c r="N72" t="s">
        <v>947</v>
      </c>
    </row>
    <row r="73" spans="2:14" x14ac:dyDescent="0.25">
      <c r="B73" t="s">
        <v>441</v>
      </c>
      <c r="C73" s="3">
        <v>44896</v>
      </c>
      <c r="D73" s="3">
        <v>44896</v>
      </c>
      <c r="E73" t="str">
        <f t="shared" ca="1" si="1"/>
        <v>Inactive</v>
      </c>
      <c r="F73" t="s">
        <v>941</v>
      </c>
      <c r="H73" t="s">
        <v>907</v>
      </c>
      <c r="I73" t="s">
        <v>413</v>
      </c>
      <c r="J73" t="s">
        <v>435</v>
      </c>
      <c r="K73" t="s">
        <v>827</v>
      </c>
      <c r="L73" t="s">
        <v>962</v>
      </c>
      <c r="N73" t="s">
        <v>945</v>
      </c>
    </row>
    <row r="74" spans="2:14" x14ac:dyDescent="0.25">
      <c r="B74">
        <v>-2025</v>
      </c>
      <c r="D74" s="3">
        <v>45992</v>
      </c>
      <c r="E74" t="str">
        <f t="shared" ca="1" si="1"/>
        <v>Active</v>
      </c>
      <c r="F74" t="s">
        <v>963</v>
      </c>
      <c r="I74" t="s">
        <v>964</v>
      </c>
      <c r="J74" t="s">
        <v>186</v>
      </c>
      <c r="K74" t="s">
        <v>260</v>
      </c>
    </row>
    <row r="75" spans="2:14" x14ac:dyDescent="0.25">
      <c r="B75" t="s">
        <v>445</v>
      </c>
      <c r="C75" s="3">
        <v>45261</v>
      </c>
      <c r="D75" s="3">
        <v>46357</v>
      </c>
      <c r="E75" t="str">
        <f ca="1">IF(D75&gt;=TODAY(),"Active","Inactive")</f>
        <v>Active</v>
      </c>
      <c r="F75" t="s">
        <v>900</v>
      </c>
      <c r="H75" t="s">
        <v>901</v>
      </c>
      <c r="I75" t="s">
        <v>413</v>
      </c>
      <c r="J75" t="s">
        <v>26</v>
      </c>
      <c r="K75" t="s">
        <v>310</v>
      </c>
    </row>
    <row r="76" spans="2:14" x14ac:dyDescent="0.25">
      <c r="B76" t="s">
        <v>252</v>
      </c>
      <c r="C76" s="3">
        <v>44896</v>
      </c>
      <c r="D76" s="3">
        <v>45627</v>
      </c>
      <c r="E76" t="str">
        <f ca="1">IF(D76&gt;=TODAY(),"Active","Inactive")</f>
        <v>Inactive</v>
      </c>
      <c r="F76" t="s">
        <v>965</v>
      </c>
      <c r="I76" t="s">
        <v>185</v>
      </c>
    </row>
    <row r="77" spans="2:14" x14ac:dyDescent="0.25">
      <c r="B77" t="s">
        <v>447</v>
      </c>
      <c r="C77" s="3">
        <v>45627</v>
      </c>
      <c r="D77" s="3">
        <v>46722</v>
      </c>
      <c r="E77" t="str">
        <f ca="1">IF(D77&gt;=TODAY(),"Active","Inactive")</f>
        <v>Active</v>
      </c>
      <c r="F77" t="s">
        <v>927</v>
      </c>
      <c r="J77" t="s">
        <v>981</v>
      </c>
    </row>
    <row r="78" spans="2:14" x14ac:dyDescent="0.25">
      <c r="B78" t="s">
        <v>447</v>
      </c>
      <c r="C78" s="3">
        <v>45627</v>
      </c>
      <c r="D78" s="3">
        <v>46722</v>
      </c>
      <c r="E78" t="str">
        <f ca="1">IF(D78&gt;=TODAY(),"Active","Inactive")</f>
        <v>Active</v>
      </c>
      <c r="F78" t="s">
        <v>948</v>
      </c>
      <c r="J78" t="s">
        <v>981</v>
      </c>
    </row>
    <row r="79" spans="2:14" x14ac:dyDescent="0.25">
      <c r="B79" t="s">
        <v>441</v>
      </c>
      <c r="C79" s="3">
        <v>44896</v>
      </c>
      <c r="D79" s="3">
        <v>45992</v>
      </c>
      <c r="E79" t="str">
        <f t="shared" ref="E79:E80" ca="1" si="2">IF(D79&gt;=TODAY(),"Active","Inactive")</f>
        <v>Active</v>
      </c>
      <c r="F79" t="s">
        <v>950</v>
      </c>
      <c r="I79" t="s">
        <v>521</v>
      </c>
    </row>
    <row r="80" spans="2:14" x14ac:dyDescent="0.25">
      <c r="B80" t="s">
        <v>447</v>
      </c>
      <c r="C80" s="3">
        <v>45627</v>
      </c>
      <c r="D80" s="3">
        <v>46722</v>
      </c>
      <c r="E80" t="str">
        <f t="shared" ca="1" si="2"/>
        <v>Active</v>
      </c>
      <c r="F80" t="s">
        <v>44</v>
      </c>
      <c r="I80" t="s">
        <v>966</v>
      </c>
      <c r="J80" t="s">
        <v>981</v>
      </c>
    </row>
    <row r="82" spans="5:5" x14ac:dyDescent="0.25">
      <c r="E82">
        <f ca="1">COUNTIF(E71:E81, "Active")</f>
        <v>7</v>
      </c>
    </row>
  </sheetData>
  <autoFilter ref="A1:U76" xr:uid="{00000000-0001-0000-1D00-000000000000}"/>
  <pageMargins left="0.7" right="0.7" top="0.75" bottom="0.75" header="0.3" footer="0.3"/>
  <pageSetup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L7"/>
  <sheetViews>
    <sheetView workbookViewId="0">
      <pane ySplit="1" topLeftCell="A2" activePane="bottomLeft" state="frozen"/>
      <selection pane="bottomLeft" activeCell="N4" sqref="N4"/>
    </sheetView>
  </sheetViews>
  <sheetFormatPr defaultRowHeight="15" x14ac:dyDescent="0.25"/>
  <cols>
    <col min="1" max="1" width="39.42578125" bestFit="1" customWidth="1"/>
    <col min="2" max="2" width="12.5703125" customWidth="1"/>
    <col min="3" max="3" width="10.7109375" customWidth="1"/>
    <col min="4" max="4" width="9.5703125" bestFit="1" customWidth="1"/>
    <col min="5" max="5" width="13.85546875" bestFit="1" customWidth="1"/>
    <col min="6" max="6" width="15.85546875" bestFit="1" customWidth="1"/>
    <col min="9" max="9" width="18.7109375" bestFit="1" customWidth="1"/>
    <col min="12" max="12" width="16" bestFit="1" customWidth="1"/>
  </cols>
  <sheetData>
    <row r="1" spans="1:12" x14ac:dyDescent="0.25">
      <c r="A1" s="1" t="s">
        <v>967</v>
      </c>
      <c r="B1" s="11" t="s">
        <v>46</v>
      </c>
      <c r="C1" s="10" t="s">
        <v>47</v>
      </c>
      <c r="D1" s="10" t="s">
        <v>48</v>
      </c>
      <c r="E1" s="1" t="s">
        <v>49</v>
      </c>
      <c r="F1" s="1" t="s">
        <v>50</v>
      </c>
      <c r="G1" s="1" t="s">
        <v>51</v>
      </c>
      <c r="H1" s="1" t="s">
        <v>52</v>
      </c>
      <c r="I1" s="1" t="s">
        <v>53</v>
      </c>
      <c r="J1" s="1" t="s">
        <v>54</v>
      </c>
      <c r="K1" s="1" t="s">
        <v>55</v>
      </c>
      <c r="L1" s="1" t="s">
        <v>56</v>
      </c>
    </row>
    <row r="2" spans="1:12" x14ac:dyDescent="0.25">
      <c r="B2" t="s">
        <v>968</v>
      </c>
      <c r="E2" t="str">
        <f t="shared" ref="E2:E3" ca="1" si="0">IF(D2&gt;=TODAY(),"Active","Inactive")</f>
        <v>Inactive</v>
      </c>
      <c r="F2" t="s">
        <v>969</v>
      </c>
      <c r="J2" t="s">
        <v>970</v>
      </c>
      <c r="K2" t="s">
        <v>971</v>
      </c>
    </row>
    <row r="3" spans="1:12" x14ac:dyDescent="0.25">
      <c r="B3" t="s">
        <v>972</v>
      </c>
      <c r="E3" t="str">
        <f t="shared" ca="1" si="0"/>
        <v>Inactive</v>
      </c>
      <c r="F3" t="s">
        <v>253</v>
      </c>
      <c r="J3" t="s">
        <v>186</v>
      </c>
      <c r="K3" t="s">
        <v>260</v>
      </c>
    </row>
    <row r="4" spans="1:12" x14ac:dyDescent="0.25">
      <c r="B4" t="s">
        <v>973</v>
      </c>
      <c r="D4" s="3">
        <v>45627</v>
      </c>
      <c r="E4" t="str">
        <f ca="1">IF(D4&gt;=TODAY(),"Active","Inactive")</f>
        <v>Inactive</v>
      </c>
      <c r="F4" t="s">
        <v>30</v>
      </c>
      <c r="J4" t="s">
        <v>26</v>
      </c>
      <c r="K4" t="s">
        <v>183</v>
      </c>
    </row>
    <row r="5" spans="1:12" x14ac:dyDescent="0.25">
      <c r="B5" t="s">
        <v>191</v>
      </c>
      <c r="C5" s="3">
        <v>45627</v>
      </c>
      <c r="D5" s="3">
        <v>47088</v>
      </c>
      <c r="E5" t="str">
        <f t="shared" ref="E5:E6" ca="1" si="1">IF(D5&gt;=TODAY(),"Active","Inactive")</f>
        <v>Active</v>
      </c>
      <c r="F5" t="s">
        <v>30</v>
      </c>
      <c r="J5" t="s">
        <v>981</v>
      </c>
    </row>
    <row r="6" spans="1:12" x14ac:dyDescent="0.25">
      <c r="E6" t="str">
        <f t="shared" ca="1" si="1"/>
        <v>Inactive</v>
      </c>
    </row>
    <row r="7" spans="1:12" x14ac:dyDescent="0.25">
      <c r="E7">
        <f ca="1">COUNTIF(E2:E6, "Active")</f>
        <v>1</v>
      </c>
    </row>
  </sheetData>
  <autoFilter ref="A1:N1" xr:uid="{00000000-0001-0000-1E00-000000000000}"/>
  <pageMargins left="0.7" right="0.7" top="0.75" bottom="0.75" header="0.3" footer="0.3"/>
  <pageSetup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L5"/>
  <sheetViews>
    <sheetView tabSelected="1" workbookViewId="0">
      <pane ySplit="1" topLeftCell="A2" activePane="bottomLeft" state="frozen"/>
      <selection pane="bottomLeft" activeCell="O2" sqref="O2"/>
    </sheetView>
  </sheetViews>
  <sheetFormatPr defaultRowHeight="15" x14ac:dyDescent="0.25"/>
  <cols>
    <col min="2" max="2" width="10.42578125" bestFit="1" customWidth="1"/>
    <col min="3" max="4" width="9.5703125" bestFit="1" customWidth="1"/>
    <col min="5" max="5" width="13.85546875" bestFit="1" customWidth="1"/>
    <col min="6" max="6" width="20.140625" bestFit="1" customWidth="1"/>
  </cols>
  <sheetData>
    <row r="1" spans="1:12" x14ac:dyDescent="0.25">
      <c r="A1" s="1" t="s">
        <v>974</v>
      </c>
      <c r="B1" s="11" t="s">
        <v>46</v>
      </c>
      <c r="C1" s="10" t="s">
        <v>47</v>
      </c>
      <c r="D1" s="10" t="s">
        <v>48</v>
      </c>
      <c r="E1" s="1" t="s">
        <v>49</v>
      </c>
      <c r="F1" s="1" t="s">
        <v>50</v>
      </c>
      <c r="G1" s="1" t="s">
        <v>51</v>
      </c>
      <c r="H1" s="1" t="s">
        <v>52</v>
      </c>
      <c r="I1" s="1" t="s">
        <v>53</v>
      </c>
      <c r="J1" s="1" t="s">
        <v>54</v>
      </c>
      <c r="K1" s="1" t="s">
        <v>55</v>
      </c>
      <c r="L1" s="1" t="s">
        <v>56</v>
      </c>
    </row>
    <row r="2" spans="1:12" x14ac:dyDescent="0.25">
      <c r="B2" t="s">
        <v>252</v>
      </c>
      <c r="C2" s="3">
        <v>44896</v>
      </c>
      <c r="D2" s="3">
        <v>45627</v>
      </c>
      <c r="E2" t="str">
        <f ca="1">IF(D2&gt;=TODAY(),"Active","Inactive")</f>
        <v>Inactive</v>
      </c>
      <c r="F2" t="s">
        <v>975</v>
      </c>
      <c r="J2" t="s">
        <v>186</v>
      </c>
      <c r="K2" t="s">
        <v>260</v>
      </c>
      <c r="L2" t="s">
        <v>976</v>
      </c>
    </row>
    <row r="3" spans="1:12" x14ac:dyDescent="0.25">
      <c r="B3" t="s">
        <v>191</v>
      </c>
      <c r="C3" s="3">
        <v>45627</v>
      </c>
      <c r="D3" s="3">
        <v>47088</v>
      </c>
      <c r="E3" t="str">
        <f ca="1">IF(D3&gt;=TODAY(),"Active","Inactive")</f>
        <v>Active</v>
      </c>
      <c r="F3" t="s">
        <v>975</v>
      </c>
      <c r="J3" t="s">
        <v>981</v>
      </c>
    </row>
    <row r="5" spans="1:12" x14ac:dyDescent="0.25">
      <c r="E5">
        <f ca="1">COUNTIF(E1:E4, "Active")</f>
        <v>1</v>
      </c>
    </row>
  </sheetData>
  <autoFilter ref="A1:N1" xr:uid="{00000000-0001-0000-1F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33</vt:i4>
      </vt:variant>
    </vt:vector>
  </HeadingPairs>
  <TitlesOfParts>
    <vt:vector size="33" baseType="lpstr">
      <vt:lpstr>Table of Contents</vt:lpstr>
      <vt:lpstr>AdHoc</vt:lpstr>
      <vt:lpstr>NWILED</vt:lpstr>
      <vt:lpstr>January 708</vt:lpstr>
      <vt:lpstr>January RC&amp;D</vt:lpstr>
      <vt:lpstr>Feb Jo Carr Ent.Zone</vt:lpstr>
      <vt:lpstr>Feb Farmland Assess.</vt:lpstr>
      <vt:lpstr>Feb HousingAuth.</vt:lpstr>
      <vt:lpstr>March FTZ</vt:lpstr>
      <vt:lpstr>April HotelMotel</vt:lpstr>
      <vt:lpstr>April LRA</vt:lpstr>
      <vt:lpstr>April Chad Fire</vt:lpstr>
      <vt:lpstr>April Lanark Fire</vt:lpstr>
      <vt:lpstr>April Mill Fire</vt:lpstr>
      <vt:lpstr>April MTC Fire</vt:lpstr>
      <vt:lpstr>April Sav Fire</vt:lpstr>
      <vt:lpstr>April Shan Fire</vt:lpstr>
      <vt:lpstr>April Thom Fire</vt:lpstr>
      <vt:lpstr>April Hanover Fire</vt:lpstr>
      <vt:lpstr>May Port Dist</vt:lpstr>
      <vt:lpstr>May Hwy Supt</vt:lpstr>
      <vt:lpstr>May JoCar Solid Waste</vt:lpstr>
      <vt:lpstr>June SOA</vt:lpstr>
      <vt:lpstr>June Board of Review</vt:lpstr>
      <vt:lpstr>Sept York Drain.</vt:lpstr>
      <vt:lpstr>June Health Dept</vt:lpstr>
      <vt:lpstr>July QCREDA</vt:lpstr>
      <vt:lpstr>Oct Airport Auth.</vt:lpstr>
      <vt:lpstr>Nov. Brd of Appeals</vt:lpstr>
      <vt:lpstr>Dec Tri Co Opp Counc.</vt:lpstr>
      <vt:lpstr>Dec 911</vt:lpstr>
      <vt:lpstr>Dec. SEnior Services</vt:lpstr>
      <vt:lpstr>BEST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Kendra</dc:creator>
  <cp:keywords/>
  <dc:description/>
  <cp:lastModifiedBy>Kendra Strauch</cp:lastModifiedBy>
  <cp:revision/>
  <dcterms:created xsi:type="dcterms:W3CDTF">2013-05-10T14:09:11Z</dcterms:created>
  <dcterms:modified xsi:type="dcterms:W3CDTF">2025-11-13T15:15:09Z</dcterms:modified>
  <cp:category/>
  <cp:contentStatus/>
</cp:coreProperties>
</file>